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<sst xmlns="http://schemas.openxmlformats.org/spreadsheetml/2006/main" count="77" uniqueCount="73">
  <si>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A2</t>
  </si>
  <si>
    <t>A3</t>
  </si>
  <si>
    <t>A4</t>
  </si>
  <si>
    <t>A5</t>
  </si>
  <si>
    <t>A6</t>
  </si>
  <si>
    <t>A7</t>
  </si>
  <si>
    <t>A8</t>
  </si>
  <si>
    <t>A9</t>
  </si>
  <si>
    <t>A10</t>
  </si>
  <si>
    <t>B2</t>
  </si>
  <si>
    <t>B3</t>
  </si>
  <si>
    <t>B4</t>
  </si>
  <si>
    <t>C2</t>
  </si>
  <si>
    <t>C3</t>
  </si>
  <si>
    <t>C4</t>
  </si>
  <si>
    <t>其他相關費用</t>
  </si>
  <si>
    <t>學生議會行政費用</t>
  </si>
  <si>
    <t>社團行政費</t>
  </si>
  <si>
    <t>D2</t>
  </si>
  <si>
    <t>D3</t>
  </si>
  <si>
    <t>學會準備金</t>
  </si>
  <si>
    <t>E2</t>
  </si>
  <si>
    <t>E3</t>
  </si>
  <si>
    <t>南臺科技大學第十四屆學生自治會</t>
  </si>
  <si>
    <t>編碼</t>
  </si>
  <si>
    <t>項目</t>
  </si>
  <si>
    <t>核准金額</t>
  </si>
  <si>
    <t>實際補助</t>
  </si>
  <si>
    <t>餘絀</t>
  </si>
  <si>
    <t>說明</t>
  </si>
  <si>
    <t>A</t>
  </si>
  <si>
    <t>學生會活動經費</t>
  </si>
  <si>
    <t>A1</t>
  </si>
  <si>
    <t>小計</t>
  </si>
  <si>
    <t>B</t>
  </si>
  <si>
    <t>社團活動經費(社團一般活動經費)</t>
  </si>
  <si>
    <t>B1</t>
  </si>
  <si>
    <t>C</t>
  </si>
  <si>
    <t>社團活動經費(社團專案費用)</t>
  </si>
  <si>
    <t>C1</t>
  </si>
  <si>
    <t>D</t>
  </si>
  <si>
    <t>D1</t>
  </si>
  <si>
    <t>學生自治會行政費用</t>
  </si>
  <si>
    <t>E</t>
  </si>
  <si>
    <t>E1</t>
  </si>
  <si>
    <t>系會長期中會議</t>
  </si>
  <si>
    <t>議會期中會議</t>
  </si>
  <si>
    <t>與學生會有約</t>
  </si>
  <si>
    <t>102-1名人講座-鬼王的異想世界</t>
  </si>
  <si>
    <t>SANTA X 聖誕演唱會</t>
  </si>
  <si>
    <t>&lt;漆彩彈&gt;漆彈射擊活動</t>
  </si>
  <si>
    <t>系會長期末會議</t>
  </si>
  <si>
    <t>議會期末會議</t>
  </si>
  <si>
    <t>102-2系會長期初會議</t>
  </si>
  <si>
    <t>102-2議會期初會議</t>
  </si>
  <si>
    <t>已1,172,726計算  法規定之40%</t>
  </si>
  <si>
    <t>台南滑板社聯合社課及滑板基礎大賽</t>
  </si>
  <si>
    <t>College high V01.9大學盃</t>
  </si>
  <si>
    <t>新生網球單打錦標賽</t>
  </si>
  <si>
    <t>跆拳道&lt;中華盃&gt;全國武術功夫錦標賽</t>
  </si>
  <si>
    <t>一社團$1,500  共68社</t>
  </si>
  <si>
    <t>學生會行政費 23,455
+學生議會行政費 23,455
+社團行政費68,000</t>
  </si>
  <si>
    <t>SANTA X 聖誕演唱會</t>
  </si>
  <si>
    <t>2013系際盃啦啦隊錦標賽</t>
  </si>
  <si>
    <t>102學年度&lt;自治幹部領導才能研習營&gt;</t>
  </si>
  <si>
    <t>已1,172,726計算  法規定之30%
扣社團一般活動經費 102,000 
及 社團行政費 68,000</t>
  </si>
  <si>
    <t>製表日期: 103/02/25</t>
  </si>
  <si>
    <t>足球社-102學年度足球運動聯賽</t>
  </si>
  <si>
    <t>民謠吉他社-103大專青年巡迴講習會</t>
  </si>
  <si>
    <t>學生會-103歲寒三友研習會</t>
  </si>
  <si>
    <t>學生議會-2014議事研習營</t>
  </si>
  <si>
    <t>102學年度第一學期財務總報表</t>
  </si>
  <si>
    <t>本學期可用額度-學生會活動費-社團活動經費-學生會行政費-學生議會行政費+當學期會費現金收入+利息(1,172,726-469,090-102,000-181,818-68,000-23,455-234,55+272,028+1,425)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</si>
</sst>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$&quot;* #,##0_-;\-&quot;$&quot;* #,##0_-;_-&quot;$&quot;* &quot;-&quot;??_-;_-@_-"/>
    <numFmt numFmtId="185" formatCode="_-&quot;$&quot;* #,##0_-;\-&quot;$&quot;* #,##0_-;_-&quot;$&quot;* &quot;-&quot;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center" vertical="center"/>
    </xf>
    <xf numFmtId="38" fontId="4" fillId="0" borderId="13" xfId="0" applyNumberFormat="1" applyFont="1" applyBorder="1" applyAlignment="1">
      <alignment horizontal="center" vertical="center"/>
    </xf>
    <xf numFmtId="38" fontId="4" fillId="0" borderId="14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38" fontId="5" fillId="0" borderId="17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center" vertical="center"/>
    </xf>
    <xf numFmtId="38" fontId="4" fillId="0" borderId="20" xfId="0" applyNumberFormat="1" applyFont="1" applyBorder="1" applyAlignment="1">
      <alignment horizontal="center" vertical="center"/>
    </xf>
    <xf numFmtId="38" fontId="4" fillId="0" borderId="21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4" fillId="0" borderId="21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center" vertical="center"/>
    </xf>
    <xf numFmtId="38" fontId="3" fillId="0" borderId="20" xfId="0" applyNumberFormat="1" applyFont="1" applyBorder="1" applyAlignment="1">
      <alignment horizontal="center" vertical="center"/>
    </xf>
    <xf numFmtId="38" fontId="3" fillId="0" borderId="21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5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center" vertical="center"/>
    </xf>
    <xf numFmtId="38" fontId="5" fillId="0" borderId="24" xfId="0" applyNumberFormat="1" applyFont="1" applyBorder="1" applyAlignment="1">
      <alignment horizontal="center" vertical="center"/>
    </xf>
    <xf numFmtId="38" fontId="40" fillId="0" borderId="11" xfId="0" applyNumberFormat="1" applyFont="1" applyBorder="1" applyAlignment="1">
      <alignment horizontal="left" vertical="center"/>
    </xf>
    <xf numFmtId="38" fontId="40" fillId="0" borderId="14" xfId="40" applyNumberFormat="1" applyFont="1" applyBorder="1" applyAlignment="1">
      <alignment horizontal="right"/>
    </xf>
    <xf numFmtId="38" fontId="40" fillId="0" borderId="14" xfId="0" applyNumberFormat="1" applyFont="1" applyBorder="1" applyAlignment="1">
      <alignment horizontal="left" vertical="center"/>
    </xf>
    <xf numFmtId="38" fontId="40" fillId="0" borderId="25" xfId="0" applyNumberFormat="1" applyFont="1" applyBorder="1" applyAlignment="1">
      <alignment horizontal="left" vertical="center"/>
    </xf>
    <xf numFmtId="38" fontId="40" fillId="0" borderId="25" xfId="40" applyNumberFormat="1" applyFont="1" applyBorder="1" applyAlignment="1">
      <alignment horizontal="right"/>
    </xf>
    <xf numFmtId="38" fontId="40" fillId="0" borderId="14" xfId="0" applyNumberFormat="1" applyFont="1" applyBorder="1" applyAlignment="1">
      <alignment vertical="center"/>
    </xf>
    <xf numFmtId="38" fontId="40" fillId="0" borderId="14" xfId="40" applyNumberFormat="1" applyFont="1" applyBorder="1" applyAlignment="1">
      <alignment horizontal="right" vertical="center"/>
    </xf>
    <xf numFmtId="38" fontId="40" fillId="0" borderId="14" xfId="0" applyNumberFormat="1" applyFont="1" applyBorder="1" applyAlignment="1">
      <alignment horizontal="right" vertical="center"/>
    </xf>
    <xf numFmtId="38" fontId="40" fillId="0" borderId="25" xfId="0" applyNumberFormat="1" applyFont="1" applyBorder="1" applyAlignment="1">
      <alignment vertical="center"/>
    </xf>
    <xf numFmtId="38" fontId="40" fillId="0" borderId="26" xfId="40" applyNumberFormat="1" applyFont="1" applyBorder="1" applyAlignment="1">
      <alignment horizontal="right" vertical="center"/>
    </xf>
    <xf numFmtId="38" fontId="40" fillId="0" borderId="25" xfId="0" applyNumberFormat="1" applyFont="1" applyBorder="1" applyAlignment="1">
      <alignment vertical="center" wrapText="1"/>
    </xf>
    <xf numFmtId="38" fontId="40" fillId="0" borderId="27" xfId="40" applyNumberFormat="1" applyFont="1" applyBorder="1" applyAlignment="1">
      <alignment horizontal="right"/>
    </xf>
    <xf numFmtId="38" fontId="40" fillId="0" borderId="27" xfId="40" applyNumberFormat="1" applyFont="1" applyBorder="1" applyAlignment="1">
      <alignment horizontal="right" vertical="center"/>
    </xf>
    <xf numFmtId="38" fontId="40" fillId="0" borderId="28" xfId="0" applyNumberFormat="1" applyFont="1" applyBorder="1" applyAlignment="1">
      <alignment vertical="center"/>
    </xf>
    <xf numFmtId="38" fontId="40" fillId="0" borderId="28" xfId="4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38" fontId="7" fillId="0" borderId="24" xfId="0" applyNumberFormat="1" applyFont="1" applyBorder="1" applyAlignment="1">
      <alignment horizontal="right" vertical="center"/>
    </xf>
    <xf numFmtId="38" fontId="5" fillId="0" borderId="14" xfId="40" applyNumberFormat="1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PageLayoutView="0" workbookViewId="0" topLeftCell="A1">
      <selection activeCell="D13" sqref="D13"/>
    </sheetView>
  </sheetViews>
  <sheetFormatPr defaultColWidth="9.00390625" defaultRowHeight="15.75"/>
  <cols>
    <col min="1" max="1" width="6.125" style="5" bestFit="1" customWidth="1"/>
    <col min="2" max="2" width="36.50390625" style="5" customWidth="1"/>
    <col min="3" max="3" width="11.75390625" style="5" customWidth="1"/>
    <col min="4" max="4" width="10.625" style="5" bestFit="1" customWidth="1"/>
    <col min="5" max="5" width="10.00390625" style="5" bestFit="1" customWidth="1"/>
    <col min="6" max="6" width="36.375" style="20" customWidth="1"/>
    <col min="7" max="16384" width="9.00390625" style="5" customWidth="1"/>
  </cols>
  <sheetData>
    <row r="1" spans="1:6" s="1" customFormat="1" ht="27.75">
      <c r="A1" s="21" t="s">
        <v>23</v>
      </c>
      <c r="B1" s="22"/>
      <c r="C1" s="22"/>
      <c r="D1" s="22"/>
      <c r="E1" s="22"/>
      <c r="F1" s="23"/>
    </row>
    <row r="2" spans="1:6" s="1" customFormat="1" ht="27.75">
      <c r="A2" s="24" t="s">
        <v>71</v>
      </c>
      <c r="B2" s="25"/>
      <c r="C2" s="25"/>
      <c r="D2" s="25"/>
      <c r="E2" s="25"/>
      <c r="F2" s="26"/>
    </row>
    <row r="3" spans="1:6" ht="16.5">
      <c r="A3" s="2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4" t="s">
        <v>29</v>
      </c>
    </row>
    <row r="4" spans="1:6" s="9" customFormat="1" ht="16.5">
      <c r="A4" s="6" t="s">
        <v>30</v>
      </c>
      <c r="B4" s="7" t="s">
        <v>31</v>
      </c>
      <c r="C4" s="45">
        <v>469090</v>
      </c>
      <c r="D4" s="45"/>
      <c r="E4" s="45"/>
      <c r="F4" s="8" t="s">
        <v>55</v>
      </c>
    </row>
    <row r="5" spans="1:6" ht="16.5">
      <c r="A5" s="18" t="s">
        <v>32</v>
      </c>
      <c r="B5" s="30" t="s">
        <v>45</v>
      </c>
      <c r="C5" s="46"/>
      <c r="D5" s="31">
        <v>6636</v>
      </c>
      <c r="E5" s="46"/>
      <c r="F5" s="11"/>
    </row>
    <row r="6" spans="1:6" ht="16.5">
      <c r="A6" s="18" t="s">
        <v>0</v>
      </c>
      <c r="B6" s="32" t="s">
        <v>46</v>
      </c>
      <c r="C6" s="46"/>
      <c r="D6" s="31">
        <v>3210</v>
      </c>
      <c r="E6" s="46"/>
      <c r="F6" s="11"/>
    </row>
    <row r="7" spans="1:6" ht="16.5">
      <c r="A7" s="18" t="s">
        <v>1</v>
      </c>
      <c r="B7" s="33" t="s">
        <v>47</v>
      </c>
      <c r="C7" s="46"/>
      <c r="D7" s="31">
        <v>615</v>
      </c>
      <c r="E7" s="46"/>
      <c r="F7" s="11"/>
    </row>
    <row r="8" spans="1:6" ht="16.5">
      <c r="A8" s="18" t="s">
        <v>2</v>
      </c>
      <c r="B8" s="33" t="s">
        <v>48</v>
      </c>
      <c r="C8" s="46"/>
      <c r="D8" s="31">
        <v>61031</v>
      </c>
      <c r="E8" s="46"/>
      <c r="F8" s="11"/>
    </row>
    <row r="9" spans="1:6" ht="16.5">
      <c r="A9" s="18" t="s">
        <v>3</v>
      </c>
      <c r="B9" s="33" t="s">
        <v>49</v>
      </c>
      <c r="C9" s="46"/>
      <c r="D9" s="31">
        <v>165000</v>
      </c>
      <c r="E9" s="46"/>
      <c r="F9" s="11"/>
    </row>
    <row r="10" spans="1:6" ht="16.5">
      <c r="A10" s="18" t="s">
        <v>4</v>
      </c>
      <c r="B10" s="32" t="s">
        <v>50</v>
      </c>
      <c r="C10" s="46"/>
      <c r="D10" s="34">
        <v>37216</v>
      </c>
      <c r="E10" s="46"/>
      <c r="F10" s="11"/>
    </row>
    <row r="11" spans="1:6" ht="16.5">
      <c r="A11" s="18" t="s">
        <v>5</v>
      </c>
      <c r="B11" s="30" t="s">
        <v>51</v>
      </c>
      <c r="C11" s="46"/>
      <c r="D11" s="34">
        <v>26297</v>
      </c>
      <c r="E11" s="46"/>
      <c r="F11" s="11"/>
    </row>
    <row r="12" spans="1:6" ht="16.5">
      <c r="A12" s="18" t="s">
        <v>6</v>
      </c>
      <c r="B12" s="32" t="s">
        <v>52</v>
      </c>
      <c r="C12" s="46"/>
      <c r="D12" s="34">
        <v>3554</v>
      </c>
      <c r="E12" s="46"/>
      <c r="F12" s="11"/>
    </row>
    <row r="13" spans="1:6" ht="16.5">
      <c r="A13" s="18" t="s">
        <v>7</v>
      </c>
      <c r="B13" s="33" t="s">
        <v>53</v>
      </c>
      <c r="C13" s="46"/>
      <c r="D13" s="34">
        <v>6636</v>
      </c>
      <c r="E13" s="46"/>
      <c r="F13" s="11"/>
    </row>
    <row r="14" spans="1:6" ht="16.5">
      <c r="A14" s="18" t="s">
        <v>8</v>
      </c>
      <c r="B14" s="32" t="s">
        <v>54</v>
      </c>
      <c r="C14" s="46"/>
      <c r="D14" s="34">
        <v>3581</v>
      </c>
      <c r="E14" s="46"/>
      <c r="F14" s="11"/>
    </row>
    <row r="15" spans="1:6" ht="17.25" thickBot="1">
      <c r="A15" s="28" t="s">
        <v>33</v>
      </c>
      <c r="B15" s="29"/>
      <c r="C15" s="47">
        <v>469090</v>
      </c>
      <c r="D15" s="47">
        <f>SUM(D5:D14)</f>
        <v>313776</v>
      </c>
      <c r="E15" s="47">
        <f>C15-D15</f>
        <v>155314</v>
      </c>
      <c r="F15" s="12"/>
    </row>
    <row r="16" spans="1:6" ht="17.25" thickBot="1">
      <c r="A16" s="13"/>
      <c r="F16" s="14"/>
    </row>
    <row r="17" spans="1:6" s="9" customFormat="1" ht="19.5">
      <c r="A17" s="15" t="s">
        <v>34</v>
      </c>
      <c r="B17" s="16" t="s">
        <v>35</v>
      </c>
      <c r="C17" s="48">
        <v>102000</v>
      </c>
      <c r="D17" s="49"/>
      <c r="E17" s="49"/>
      <c r="F17" s="17" t="s">
        <v>60</v>
      </c>
    </row>
    <row r="18" spans="1:6" ht="16.5">
      <c r="A18" s="18" t="s">
        <v>36</v>
      </c>
      <c r="B18" s="35" t="s">
        <v>56</v>
      </c>
      <c r="C18" s="46"/>
      <c r="D18" s="36">
        <v>1500</v>
      </c>
      <c r="E18" s="46"/>
      <c r="F18" s="11"/>
    </row>
    <row r="19" spans="1:6" ht="16.5">
      <c r="A19" s="18" t="s">
        <v>9</v>
      </c>
      <c r="B19" s="35" t="s">
        <v>57</v>
      </c>
      <c r="C19" s="46"/>
      <c r="D19" s="36">
        <v>1227</v>
      </c>
      <c r="E19" s="46"/>
      <c r="F19" s="11"/>
    </row>
    <row r="20" spans="1:6" ht="16.5">
      <c r="A20" s="18" t="s">
        <v>10</v>
      </c>
      <c r="B20" s="35" t="s">
        <v>58</v>
      </c>
      <c r="C20" s="46"/>
      <c r="D20" s="37">
        <v>1500</v>
      </c>
      <c r="E20" s="46"/>
      <c r="F20" s="11"/>
    </row>
    <row r="21" spans="1:6" ht="16.5">
      <c r="A21" s="18" t="s">
        <v>11</v>
      </c>
      <c r="B21" s="35" t="s">
        <v>59</v>
      </c>
      <c r="C21" s="46"/>
      <c r="D21" s="37">
        <v>1320</v>
      </c>
      <c r="E21" s="46"/>
      <c r="F21" s="11"/>
    </row>
    <row r="22" spans="1:6" ht="20.25" thickBot="1">
      <c r="A22" s="28" t="s">
        <v>33</v>
      </c>
      <c r="B22" s="29"/>
      <c r="C22" s="50">
        <v>102000</v>
      </c>
      <c r="D22" s="47">
        <f>SUM(D18:D21)</f>
        <v>5547</v>
      </c>
      <c r="E22" s="47">
        <f>C17-D22</f>
        <v>96453</v>
      </c>
      <c r="F22" s="12"/>
    </row>
    <row r="23" spans="1:6" ht="17.25" thickBot="1">
      <c r="A23" s="13"/>
      <c r="F23" s="14"/>
    </row>
    <row r="24" spans="1:6" s="9" customFormat="1" ht="49.5">
      <c r="A24" s="15" t="s">
        <v>37</v>
      </c>
      <c r="B24" s="16" t="s">
        <v>38</v>
      </c>
      <c r="C24" s="49">
        <v>181818</v>
      </c>
      <c r="D24" s="49"/>
      <c r="E24" s="49"/>
      <c r="F24" s="19" t="s">
        <v>65</v>
      </c>
    </row>
    <row r="25" spans="1:6" ht="16.5">
      <c r="A25" s="18" t="s">
        <v>39</v>
      </c>
      <c r="B25" s="38" t="s">
        <v>67</v>
      </c>
      <c r="C25" s="46"/>
      <c r="D25" s="39">
        <v>8000</v>
      </c>
      <c r="E25" s="46"/>
      <c r="F25" s="11"/>
    </row>
    <row r="26" spans="1:6" ht="16.5">
      <c r="A26" s="18" t="s">
        <v>12</v>
      </c>
      <c r="B26" s="38" t="s">
        <v>68</v>
      </c>
      <c r="C26" s="46"/>
      <c r="D26" s="39">
        <v>7000</v>
      </c>
      <c r="E26" s="46"/>
      <c r="F26" s="11"/>
    </row>
    <row r="27" spans="1:6" ht="16.5">
      <c r="A27" s="18" t="s">
        <v>13</v>
      </c>
      <c r="B27" s="40" t="s">
        <v>69</v>
      </c>
      <c r="C27" s="46"/>
      <c r="D27" s="39">
        <v>11945</v>
      </c>
      <c r="E27" s="46"/>
      <c r="F27" s="11"/>
    </row>
    <row r="28" spans="1:6" ht="16.5">
      <c r="A28" s="18" t="s">
        <v>14</v>
      </c>
      <c r="B28" s="40" t="s">
        <v>70</v>
      </c>
      <c r="C28" s="46"/>
      <c r="D28" s="39">
        <v>9701</v>
      </c>
      <c r="E28" s="46"/>
      <c r="F28" s="11"/>
    </row>
    <row r="29" spans="1:6" ht="17.25" thickBot="1">
      <c r="A29" s="28" t="s">
        <v>33</v>
      </c>
      <c r="B29" s="29"/>
      <c r="C29" s="47">
        <v>181818</v>
      </c>
      <c r="D29" s="47">
        <f>SUM(D25:D28)</f>
        <v>36646</v>
      </c>
      <c r="E29" s="47">
        <f>C24-D29</f>
        <v>145172</v>
      </c>
      <c r="F29" s="12"/>
    </row>
    <row r="30" spans="1:6" ht="17.25" thickBot="1">
      <c r="A30" s="13"/>
      <c r="F30" s="14"/>
    </row>
    <row r="31" spans="1:6" s="9" customFormat="1" ht="49.5">
      <c r="A31" s="15" t="s">
        <v>40</v>
      </c>
      <c r="B31" s="16" t="s">
        <v>15</v>
      </c>
      <c r="C31" s="49">
        <v>114910</v>
      </c>
      <c r="D31" s="49"/>
      <c r="E31" s="49"/>
      <c r="F31" s="19" t="s">
        <v>61</v>
      </c>
    </row>
    <row r="32" spans="1:6" ht="16.5">
      <c r="A32" s="18" t="s">
        <v>41</v>
      </c>
      <c r="B32" s="10" t="s">
        <v>42</v>
      </c>
      <c r="C32" s="51"/>
      <c r="D32" s="41">
        <v>23455</v>
      </c>
      <c r="E32" s="46"/>
      <c r="F32" s="11"/>
    </row>
    <row r="33" spans="1:6" ht="16.5">
      <c r="A33" s="18" t="s">
        <v>18</v>
      </c>
      <c r="B33" s="10" t="s">
        <v>16</v>
      </c>
      <c r="C33" s="46"/>
      <c r="D33" s="41">
        <v>23455</v>
      </c>
      <c r="E33" s="46"/>
      <c r="F33" s="11"/>
    </row>
    <row r="34" spans="1:6" ht="16.5">
      <c r="A34" s="18" t="s">
        <v>19</v>
      </c>
      <c r="B34" s="10" t="s">
        <v>17</v>
      </c>
      <c r="C34" s="46"/>
      <c r="D34" s="42">
        <v>38000</v>
      </c>
      <c r="E34" s="46"/>
      <c r="F34" s="11"/>
    </row>
    <row r="35" spans="1:6" ht="17.25" thickBot="1">
      <c r="A35" s="28" t="s">
        <v>33</v>
      </c>
      <c r="B35" s="29"/>
      <c r="C35" s="47">
        <v>114910</v>
      </c>
      <c r="D35" s="47">
        <f>SUM(D32:D34)</f>
        <v>84910</v>
      </c>
      <c r="E35" s="47">
        <f>C35-D35</f>
        <v>30000</v>
      </c>
      <c r="F35" s="12"/>
    </row>
    <row r="36" spans="1:6" ht="17.25" thickBot="1">
      <c r="A36" s="13"/>
      <c r="F36" s="14"/>
    </row>
    <row r="37" spans="1:6" s="9" customFormat="1" ht="108" customHeight="1">
      <c r="A37" s="15" t="s">
        <v>43</v>
      </c>
      <c r="B37" s="16" t="s">
        <v>20</v>
      </c>
      <c r="C37" s="48">
        <v>578361</v>
      </c>
      <c r="D37" s="49"/>
      <c r="E37" s="49"/>
      <c r="F37" s="19" t="s">
        <v>72</v>
      </c>
    </row>
    <row r="38" spans="1:6" ht="16.5">
      <c r="A38" s="18" t="s">
        <v>44</v>
      </c>
      <c r="B38" s="33" t="s">
        <v>62</v>
      </c>
      <c r="C38" s="46"/>
      <c r="D38" s="37">
        <v>150000</v>
      </c>
      <c r="E38" s="46"/>
      <c r="F38" s="11"/>
    </row>
    <row r="39" spans="1:6" ht="16.5">
      <c r="A39" s="18" t="s">
        <v>21</v>
      </c>
      <c r="B39" s="43" t="s">
        <v>63</v>
      </c>
      <c r="C39" s="46"/>
      <c r="D39" s="44">
        <v>115007</v>
      </c>
      <c r="E39" s="46"/>
      <c r="F39" s="11"/>
    </row>
    <row r="40" spans="1:6" ht="16.5">
      <c r="A40" s="18" t="s">
        <v>22</v>
      </c>
      <c r="B40" s="43" t="s">
        <v>64</v>
      </c>
      <c r="C40" s="46"/>
      <c r="D40" s="44">
        <v>110626</v>
      </c>
      <c r="E40" s="46"/>
      <c r="F40" s="11"/>
    </row>
    <row r="41" spans="1:6" ht="20.25" thickBot="1">
      <c r="A41" s="28" t="s">
        <v>33</v>
      </c>
      <c r="B41" s="29"/>
      <c r="C41" s="50">
        <v>578361</v>
      </c>
      <c r="D41" s="47">
        <f>SUM(D38:D40)</f>
        <v>375633</v>
      </c>
      <c r="E41" s="47">
        <f>C41-D41</f>
        <v>202728</v>
      </c>
      <c r="F41" s="12"/>
    </row>
    <row r="42" spans="1:6" ht="16.5">
      <c r="A42" s="27" t="s">
        <v>66</v>
      </c>
      <c r="B42" s="27"/>
      <c r="C42" s="27"/>
      <c r="D42" s="27"/>
      <c r="E42" s="27"/>
      <c r="F42" s="27"/>
    </row>
  </sheetData>
  <sheetProtection/>
  <mergeCells count="8">
    <mergeCell ref="A1:F1"/>
    <mergeCell ref="A2:F2"/>
    <mergeCell ref="A42:F42"/>
    <mergeCell ref="A15:B15"/>
    <mergeCell ref="A22:B22"/>
    <mergeCell ref="A29:B29"/>
    <mergeCell ref="A35:B35"/>
    <mergeCell ref="A41:B4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盧彥伶</cp:lastModifiedBy>
  <cp:lastPrinted>2013-09-07T17:41:19Z</cp:lastPrinted>
  <dcterms:created xsi:type="dcterms:W3CDTF">2013-07-17T08:55:50Z</dcterms:created>
  <dcterms:modified xsi:type="dcterms:W3CDTF">2014-02-25T11:58:03Z</dcterms:modified>
  <cp:category/>
  <cp:version/>
  <cp:contentType/>
  <cp:contentStatus/>
</cp:coreProperties>
</file>