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9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<sst xmlns="http://schemas.openxmlformats.org/spreadsheetml/2006/main" count="110" uniqueCount="91">
  <si>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</si>
  <si>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</si>
  <si>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</si>
  <si>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</si>
  <si>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</si>
  <si>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</si>
  <si>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</si>
  <si>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</si>
  <si>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</si>
  <si>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</si>
  <si>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</si>
  <si>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</si>
  <si>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</si>
  <si>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</si>
  <si>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</si>
  <si>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</si>
  <si>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</si>
  <si>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</si>
  <si>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</si>
  <si>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</si>
  <si>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</si>
  <si>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</si>
  <si>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</si>
  <si>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</si>
  <si>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</si>
  <si>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</si>
  <si>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</si>
  <si>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</si>
  <si>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</si>
  <si>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</si>
  <si>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</si>
  <si>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</si>
  <si>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</si>
  <si>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</si>
  <si>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</si>
  <si>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</si>
  <si>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</si>
  <si>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104-1期初議會回流</t>
  </si>
  <si>
    <t>104-1期初系會負責人會議回流</t>
  </si>
  <si>
    <t>104-1 SHOPPING MALL回流</t>
  </si>
  <si>
    <t>104-1 學生會會費繳交之推廣</t>
  </si>
  <si>
    <t>回流至104-1學會準備金</t>
  </si>
  <si>
    <t>回流至104-1學會準備金</t>
  </si>
  <si>
    <t>議會行政費</t>
  </si>
  <si>
    <t>一社活動經費為$1,500</t>
  </si>
  <si>
    <t>郵局利息</t>
  </si>
  <si>
    <t>回流至104-1學會準備金</t>
  </si>
  <si>
    <t>南臺科技大學第十六屆學生會</t>
  </si>
  <si>
    <t>104學年度總金額</t>
  </si>
  <si>
    <t>(487,324-72,000-108,000) 法規定之30%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</si>
  <si>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</si>
  <si>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</si>
  <si>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</si>
  <si>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服務部租借器材維修</t>
  </si>
  <si>
    <t>104-2社團嘉年華</t>
  </si>
  <si>
    <t>白色情人節活動</t>
  </si>
  <si>
    <t>全國大專校院學生社團及全校性學生自治組織評鑑暨觀摩活動</t>
  </si>
  <si>
    <t>未核銷</t>
  </si>
  <si>
    <t>A7</t>
  </si>
  <si>
    <t>A8</t>
  </si>
  <si>
    <t>學生會費退費</t>
  </si>
  <si>
    <t>※郵局剩餘金額 =104-1可用金額 + 104-2可用金額 + 103-2回流金 + 利息收入 - 104-1 總支出- 104-2總支出</t>
  </si>
  <si>
    <t>A9</t>
  </si>
  <si>
    <t>A10</t>
  </si>
  <si>
    <t>A11</t>
  </si>
  <si>
    <t>A12</t>
  </si>
  <si>
    <t>A13</t>
  </si>
  <si>
    <t>A14</t>
  </si>
  <si>
    <t>A15</t>
  </si>
  <si>
    <t>104-2期中議會</t>
  </si>
  <si>
    <t>名人講座</t>
  </si>
  <si>
    <t>104-2期中系會負責人會議</t>
  </si>
  <si>
    <t>殺漆騰騰</t>
  </si>
  <si>
    <t>全校三合一改選</t>
  </si>
  <si>
    <t>Begin畢業演唱會</t>
  </si>
  <si>
    <t>撞猴你爽</t>
  </si>
  <si>
    <t>A16</t>
  </si>
  <si>
    <t>B1</t>
  </si>
  <si>
    <t>跆拳道社中華民國105年全國大專校院運動會</t>
  </si>
  <si>
    <r>
      <t>B</t>
    </r>
    <r>
      <rPr>
        <sz val="12"/>
        <color indexed="8"/>
        <rFont val="新細明體"/>
        <family val="1"/>
      </rPr>
      <t>2</t>
    </r>
  </si>
  <si>
    <t>臺南市105年第二屆南臺盃大專校院羽球錦標賽競賽</t>
  </si>
  <si>
    <t>B3</t>
  </si>
  <si>
    <t>中華民國大專校院104學年度慢速壘球錦標賽</t>
  </si>
  <si>
    <t>C1</t>
  </si>
  <si>
    <t>假日網球訓練營</t>
  </si>
  <si>
    <t>C2</t>
  </si>
  <si>
    <t>2016國際標準舞社成果發表會</t>
  </si>
  <si>
    <t>一○四學年度第二學期  4月財務報表</t>
  </si>
  <si>
    <t>製表日期105/05/16</t>
  </si>
  <si>
    <t>A2</t>
  </si>
  <si>
    <t>A3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</si>
</sst>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zoomScale="94" zoomScaleNormal="94" workbookViewId="0" topLeftCell="A19">
      <selection activeCell="H36" sqref="H36"/>
    </sheetView>
  </sheetViews>
  <sheetFormatPr defaultColWidth="11.00390625" defaultRowHeight="16.5"/>
  <cols>
    <col min="1" max="1" width="29.125" style="3" customWidth="1"/>
    <col min="2" max="2" width="4.125" style="100" customWidth="1"/>
    <col min="3" max="3" width="54.875" style="3" customWidth="1"/>
    <col min="4" max="4" width="13.50390625" style="105" customWidth="1"/>
    <col min="5" max="5" width="13.625" style="105" customWidth="1"/>
    <col min="6" max="6" width="13.50390625" style="105" customWidth="1"/>
    <col min="7" max="7" width="13.625" style="106" customWidth="1"/>
    <col min="8" max="8" width="32.875" style="107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38" t="s">
        <v>47</v>
      </c>
      <c r="B1" s="139"/>
      <c r="C1" s="139"/>
      <c r="D1" s="139"/>
      <c r="E1" s="139"/>
      <c r="F1" s="139"/>
      <c r="G1" s="139"/>
      <c r="H1" s="140"/>
    </row>
    <row r="2" spans="1:8" ht="16.5">
      <c r="A2" s="141"/>
      <c r="B2" s="142"/>
      <c r="C2" s="142"/>
      <c r="D2" s="142"/>
      <c r="E2" s="142"/>
      <c r="F2" s="142"/>
      <c r="G2" s="142"/>
      <c r="H2" s="143"/>
    </row>
    <row r="3" spans="1:8" ht="21">
      <c r="A3" s="144" t="s">
        <v>87</v>
      </c>
      <c r="B3" s="145"/>
      <c r="C3" s="145"/>
      <c r="D3" s="145"/>
      <c r="E3" s="145"/>
      <c r="F3" s="145"/>
      <c r="G3" s="145"/>
      <c r="H3" s="146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0.25" thickBot="1">
      <c r="A5" s="6" t="s">
        <v>48</v>
      </c>
      <c r="B5" s="5"/>
      <c r="C5" s="108">
        <v>3248823</v>
      </c>
      <c r="D5" s="10"/>
      <c r="E5" s="11"/>
      <c r="F5" s="12"/>
      <c r="G5" s="11"/>
      <c r="H5" s="13"/>
    </row>
    <row r="6" spans="1:8" ht="20.25" thickBot="1">
      <c r="A6" s="14" t="s">
        <v>16</v>
      </c>
      <c r="B6" s="15"/>
      <c r="C6" s="109">
        <v>2465034</v>
      </c>
      <c r="D6" s="16"/>
      <c r="E6" s="17"/>
      <c r="F6" s="18"/>
      <c r="G6" s="17"/>
      <c r="H6" s="19" t="s">
        <v>30</v>
      </c>
    </row>
    <row r="7" spans="1:8" ht="19.5">
      <c r="A7" s="20" t="s">
        <v>22</v>
      </c>
      <c r="B7" s="21"/>
      <c r="C7" s="110">
        <v>16244</v>
      </c>
      <c r="D7" s="22"/>
      <c r="E7" s="23"/>
      <c r="F7" s="24"/>
      <c r="G7" s="23"/>
      <c r="H7" s="25" t="s">
        <v>35</v>
      </c>
    </row>
    <row r="8" spans="1:8" ht="19.5">
      <c r="A8" s="26" t="s">
        <v>23</v>
      </c>
      <c r="B8" s="27"/>
      <c r="C8" s="111">
        <v>16244</v>
      </c>
      <c r="D8" s="28"/>
      <c r="E8" s="7"/>
      <c r="F8" s="8"/>
      <c r="G8" s="7"/>
      <c r="H8" s="9" t="s">
        <v>36</v>
      </c>
    </row>
    <row r="9" spans="1:8" ht="19.5">
      <c r="A9" s="29" t="s">
        <v>24</v>
      </c>
      <c r="B9" s="27"/>
      <c r="C9" s="30">
        <v>649765</v>
      </c>
      <c r="D9" s="31"/>
      <c r="E9" s="32"/>
      <c r="F9" s="33"/>
      <c r="G9" s="34"/>
      <c r="H9" s="35" t="s">
        <v>32</v>
      </c>
    </row>
    <row r="10" spans="1:8" ht="33">
      <c r="A10" s="29" t="s">
        <v>20</v>
      </c>
      <c r="B10" s="27"/>
      <c r="C10" s="30">
        <v>307324</v>
      </c>
      <c r="D10" s="31"/>
      <c r="E10" s="32"/>
      <c r="F10" s="33"/>
      <c r="G10" s="34"/>
      <c r="H10" s="35" t="s">
        <v>49</v>
      </c>
    </row>
    <row r="11" spans="1:8" ht="19.5">
      <c r="A11" s="29" t="s">
        <v>15</v>
      </c>
      <c r="B11" s="27"/>
      <c r="C11" s="30">
        <v>108000</v>
      </c>
      <c r="D11" s="31"/>
      <c r="E11" s="32"/>
      <c r="F11" s="33"/>
      <c r="G11" s="34"/>
      <c r="H11" s="35" t="s">
        <v>44</v>
      </c>
    </row>
    <row r="12" spans="1:8" ht="19.5">
      <c r="A12" s="36" t="s">
        <v>21</v>
      </c>
      <c r="B12" s="27"/>
      <c r="C12" s="30">
        <v>72000</v>
      </c>
      <c r="D12" s="31"/>
      <c r="E12" s="32"/>
      <c r="F12" s="33"/>
      <c r="G12" s="34"/>
      <c r="H12" s="37" t="s">
        <v>25</v>
      </c>
    </row>
    <row r="13" spans="1:8" ht="19.5">
      <c r="A13" s="26" t="s">
        <v>12</v>
      </c>
      <c r="B13" s="27"/>
      <c r="C13" s="30">
        <v>1295457</v>
      </c>
      <c r="D13" s="31"/>
      <c r="E13" s="32"/>
      <c r="F13" s="33"/>
      <c r="G13" s="34"/>
      <c r="H13" s="35" t="s">
        <v>26</v>
      </c>
    </row>
    <row r="14" spans="1:8" ht="19.5">
      <c r="A14" s="38" t="s">
        <v>37</v>
      </c>
      <c r="B14" s="39"/>
      <c r="C14" s="40">
        <v>401</v>
      </c>
      <c r="D14" s="31"/>
      <c r="E14" s="32"/>
      <c r="F14" s="33"/>
      <c r="G14" s="34"/>
      <c r="H14" s="35" t="s">
        <v>42</v>
      </c>
    </row>
    <row r="15" spans="1:8" ht="19.5">
      <c r="A15" s="26" t="s">
        <v>38</v>
      </c>
      <c r="B15" s="39"/>
      <c r="C15" s="40">
        <v>383</v>
      </c>
      <c r="D15" s="31"/>
      <c r="E15" s="32"/>
      <c r="F15" s="33"/>
      <c r="G15" s="34"/>
      <c r="H15" s="35" t="s">
        <v>41</v>
      </c>
    </row>
    <row r="16" spans="1:8" ht="19.5">
      <c r="A16" s="26" t="s">
        <v>39</v>
      </c>
      <c r="B16" s="39"/>
      <c r="C16" s="40">
        <v>3581</v>
      </c>
      <c r="D16" s="31"/>
      <c r="E16" s="32"/>
      <c r="F16" s="33"/>
      <c r="G16" s="34"/>
      <c r="H16" s="35" t="s">
        <v>41</v>
      </c>
    </row>
    <row r="17" spans="1:8" ht="19.5">
      <c r="A17" s="26" t="s">
        <v>40</v>
      </c>
      <c r="B17" s="39"/>
      <c r="C17" s="40">
        <v>3074</v>
      </c>
      <c r="D17" s="31"/>
      <c r="E17" s="32"/>
      <c r="F17" s="33"/>
      <c r="G17" s="34"/>
      <c r="H17" s="35" t="s">
        <v>46</v>
      </c>
    </row>
    <row r="18" spans="1:8" ht="19.5">
      <c r="A18" s="26" t="s">
        <v>45</v>
      </c>
      <c r="B18" s="39"/>
      <c r="C18" s="40">
        <v>1545</v>
      </c>
      <c r="D18" s="31"/>
      <c r="E18" s="32"/>
      <c r="F18" s="33"/>
      <c r="G18" s="34"/>
      <c r="H18" s="35" t="s">
        <v>41</v>
      </c>
    </row>
    <row r="19" spans="1:8" ht="19.5">
      <c r="A19" s="26" t="s">
        <v>45</v>
      </c>
      <c r="B19" s="39"/>
      <c r="C19" s="40">
        <v>1509</v>
      </c>
      <c r="D19" s="31"/>
      <c r="E19" s="32"/>
      <c r="F19" s="33"/>
      <c r="G19" s="34"/>
      <c r="H19" s="35"/>
    </row>
    <row r="20" spans="1:8" ht="16.5">
      <c r="A20" s="134" t="s">
        <v>6</v>
      </c>
      <c r="B20" s="26" t="s">
        <v>7</v>
      </c>
      <c r="C20" s="45" t="s">
        <v>53</v>
      </c>
      <c r="D20" s="32">
        <v>39205</v>
      </c>
      <c r="E20" s="41">
        <v>39205</v>
      </c>
      <c r="F20" s="42">
        <v>39205</v>
      </c>
      <c r="G20" s="43">
        <v>0</v>
      </c>
      <c r="H20" s="9"/>
    </row>
    <row r="21" spans="1:8" ht="16.5">
      <c r="A21" s="134"/>
      <c r="B21" s="26" t="s">
        <v>89</v>
      </c>
      <c r="C21" s="45" t="s">
        <v>53</v>
      </c>
      <c r="D21" s="32">
        <v>3700</v>
      </c>
      <c r="E21" s="32">
        <v>3700</v>
      </c>
      <c r="F21" s="42">
        <v>3700</v>
      </c>
      <c r="G21" s="43">
        <v>0</v>
      </c>
      <c r="H21" s="9"/>
    </row>
    <row r="22" spans="1:8" ht="16.5">
      <c r="A22" s="134"/>
      <c r="B22" s="26" t="s">
        <v>90</v>
      </c>
      <c r="C22" s="45" t="s">
        <v>54</v>
      </c>
      <c r="D22" s="32">
        <v>99850</v>
      </c>
      <c r="E22" s="116">
        <v>99610</v>
      </c>
      <c r="F22" s="120">
        <v>99430</v>
      </c>
      <c r="G22" s="119">
        <v>420</v>
      </c>
      <c r="H22" s="9"/>
    </row>
    <row r="23" spans="1:8" ht="16.5">
      <c r="A23" s="134"/>
      <c r="B23" s="26" t="s">
        <v>29</v>
      </c>
      <c r="C23" s="45" t="s">
        <v>60</v>
      </c>
      <c r="D23" s="32">
        <v>1000</v>
      </c>
      <c r="E23" s="32">
        <v>1000</v>
      </c>
      <c r="F23" s="42">
        <v>1000</v>
      </c>
      <c r="G23" s="43">
        <v>0</v>
      </c>
      <c r="H23" s="9"/>
    </row>
    <row r="24" spans="1:8" ht="16.5">
      <c r="A24" s="134"/>
      <c r="B24" s="26" t="s">
        <v>50</v>
      </c>
      <c r="C24" s="45" t="s">
        <v>60</v>
      </c>
      <c r="D24" s="32">
        <v>500</v>
      </c>
      <c r="E24" s="32">
        <v>500</v>
      </c>
      <c r="F24" s="42">
        <v>500</v>
      </c>
      <c r="G24" s="43">
        <v>0</v>
      </c>
      <c r="H24" s="9"/>
    </row>
    <row r="25" spans="1:8" ht="16.5">
      <c r="A25" s="134"/>
      <c r="B25" s="26" t="s">
        <v>51</v>
      </c>
      <c r="C25" s="45" t="s">
        <v>55</v>
      </c>
      <c r="D25" s="32">
        <v>18533</v>
      </c>
      <c r="E25" s="116">
        <v>16852</v>
      </c>
      <c r="F25" s="120">
        <v>16852</v>
      </c>
      <c r="G25" s="119">
        <v>1681</v>
      </c>
      <c r="H25" s="9"/>
    </row>
    <row r="26" spans="1:8" ht="16.5">
      <c r="A26" s="134"/>
      <c r="B26" s="26" t="s">
        <v>58</v>
      </c>
      <c r="C26" s="45" t="s">
        <v>56</v>
      </c>
      <c r="D26" s="32">
        <v>45568</v>
      </c>
      <c r="E26" s="116">
        <v>28728</v>
      </c>
      <c r="F26" s="120">
        <v>28728</v>
      </c>
      <c r="G26" s="119">
        <v>16840</v>
      </c>
      <c r="H26" s="9"/>
    </row>
    <row r="27" spans="1:8" ht="16.5">
      <c r="A27" s="134"/>
      <c r="B27" s="26" t="s">
        <v>59</v>
      </c>
      <c r="C27" s="45" t="s">
        <v>56</v>
      </c>
      <c r="D27" s="32">
        <v>23990</v>
      </c>
      <c r="E27" s="116">
        <v>15428</v>
      </c>
      <c r="F27" s="120">
        <v>15428</v>
      </c>
      <c r="G27" s="119">
        <v>8562</v>
      </c>
      <c r="H27" s="9"/>
    </row>
    <row r="28" spans="1:8" ht="16.5">
      <c r="A28" s="134"/>
      <c r="B28" s="26" t="s">
        <v>62</v>
      </c>
      <c r="C28" s="67" t="s">
        <v>69</v>
      </c>
      <c r="D28" s="118">
        <v>5502</v>
      </c>
      <c r="E28" s="67">
        <v>5682</v>
      </c>
      <c r="F28" s="67">
        <v>5482</v>
      </c>
      <c r="G28" s="119">
        <v>20</v>
      </c>
      <c r="H28" s="9"/>
    </row>
    <row r="29" spans="1:38" s="2" customFormat="1" ht="16.5">
      <c r="A29" s="134"/>
      <c r="B29" s="26" t="s">
        <v>63</v>
      </c>
      <c r="C29" s="67" t="s">
        <v>70</v>
      </c>
      <c r="D29" s="118">
        <v>54600</v>
      </c>
      <c r="E29" s="67">
        <v>54600</v>
      </c>
      <c r="F29" s="67">
        <v>54600</v>
      </c>
      <c r="G29" s="119">
        <v>0</v>
      </c>
      <c r="H29" s="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" customFormat="1" ht="16.5">
      <c r="A30" s="134"/>
      <c r="B30" s="26" t="s">
        <v>64</v>
      </c>
      <c r="C30" s="67" t="s">
        <v>71</v>
      </c>
      <c r="D30" s="118">
        <v>7487</v>
      </c>
      <c r="E30" s="67">
        <v>5990</v>
      </c>
      <c r="F30" s="67">
        <v>5990</v>
      </c>
      <c r="G30" s="119">
        <v>1497</v>
      </c>
      <c r="H30" s="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" customFormat="1" ht="16.5">
      <c r="A31" s="134"/>
      <c r="B31" s="26" t="s">
        <v>65</v>
      </c>
      <c r="C31" s="67" t="s">
        <v>53</v>
      </c>
      <c r="D31" s="118">
        <v>3740</v>
      </c>
      <c r="E31" s="67">
        <v>3472</v>
      </c>
      <c r="F31" s="67">
        <v>3472</v>
      </c>
      <c r="G31" s="119">
        <v>268</v>
      </c>
      <c r="H31" s="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ht="16.5">
      <c r="A32" s="134"/>
      <c r="B32" s="26" t="s">
        <v>66</v>
      </c>
      <c r="C32" s="67" t="s">
        <v>72</v>
      </c>
      <c r="D32" s="118">
        <v>43019</v>
      </c>
      <c r="E32" s="67">
        <v>39346</v>
      </c>
      <c r="F32" s="67">
        <v>39346</v>
      </c>
      <c r="G32" s="119">
        <v>3673</v>
      </c>
      <c r="H32" s="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" customFormat="1" ht="16.5">
      <c r="A33" s="134"/>
      <c r="B33" s="26" t="s">
        <v>67</v>
      </c>
      <c r="C33" s="67" t="s">
        <v>73</v>
      </c>
      <c r="D33" s="118">
        <v>23754</v>
      </c>
      <c r="E33" s="67">
        <v>23754</v>
      </c>
      <c r="F33" s="67">
        <v>23754</v>
      </c>
      <c r="G33" s="119">
        <v>0</v>
      </c>
      <c r="H33" s="9" t="s">
        <v>57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" customFormat="1" ht="16.5">
      <c r="A34" s="134"/>
      <c r="B34" s="67" t="s">
        <v>68</v>
      </c>
      <c r="C34" s="67" t="s">
        <v>74</v>
      </c>
      <c r="D34" s="118">
        <v>399000</v>
      </c>
      <c r="E34" s="67">
        <v>399000</v>
      </c>
      <c r="F34" s="67">
        <v>399000</v>
      </c>
      <c r="G34" s="119">
        <v>0</v>
      </c>
      <c r="H34" s="9" t="s">
        <v>57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ht="16.5">
      <c r="A35" s="134"/>
      <c r="B35" s="26" t="s">
        <v>76</v>
      </c>
      <c r="C35" s="67" t="s">
        <v>75</v>
      </c>
      <c r="D35" s="67">
        <v>29032</v>
      </c>
      <c r="E35" s="67">
        <v>29032</v>
      </c>
      <c r="F35" s="67">
        <v>29032</v>
      </c>
      <c r="G35" s="67">
        <v>0</v>
      </c>
      <c r="H35" s="9" t="s">
        <v>57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" customFormat="1" ht="16.5">
      <c r="A36" s="48"/>
      <c r="B36" s="26"/>
      <c r="C36" s="67"/>
      <c r="D36" s="67"/>
      <c r="E36" s="67"/>
      <c r="F36" s="67"/>
      <c r="G36" s="67"/>
      <c r="H36" s="67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49" t="s">
        <v>8</v>
      </c>
      <c r="B37" s="26"/>
      <c r="C37" s="51"/>
      <c r="D37" s="112">
        <f>SUM(D20:D35)</f>
        <v>798480</v>
      </c>
      <c r="E37" s="112">
        <f>SUM(E20:E35)</f>
        <v>765899</v>
      </c>
      <c r="F37" s="112">
        <f>SUM(F20:F35)</f>
        <v>765519</v>
      </c>
      <c r="G37" s="112">
        <f>SUM(G21:G35)</f>
        <v>32961</v>
      </c>
      <c r="H37" s="5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8" ht="16.5">
      <c r="A38" s="54"/>
      <c r="B38" s="67"/>
      <c r="C38" s="55"/>
      <c r="D38" s="32"/>
      <c r="E38" s="32"/>
      <c r="F38" s="32"/>
      <c r="G38" s="116" t="s">
        <v>14</v>
      </c>
      <c r="H38" s="56"/>
    </row>
    <row r="39" spans="1:8" ht="16.5">
      <c r="A39" s="147" t="s">
        <v>31</v>
      </c>
      <c r="B39" s="26" t="s">
        <v>77</v>
      </c>
      <c r="C39" s="67" t="s">
        <v>78</v>
      </c>
      <c r="D39" s="124">
        <v>3000</v>
      </c>
      <c r="E39" s="112">
        <v>3000</v>
      </c>
      <c r="F39" s="113">
        <v>3000</v>
      </c>
      <c r="G39" s="121">
        <v>0</v>
      </c>
      <c r="H39" s="9" t="s">
        <v>57</v>
      </c>
    </row>
    <row r="40" spans="1:8" ht="16.5">
      <c r="A40" s="147"/>
      <c r="B40" s="26" t="s">
        <v>79</v>
      </c>
      <c r="C40" s="122" t="s">
        <v>80</v>
      </c>
      <c r="D40" s="117">
        <v>3000</v>
      </c>
      <c r="E40" s="116">
        <v>3000</v>
      </c>
      <c r="F40" s="116">
        <v>3000</v>
      </c>
      <c r="G40" s="116">
        <v>0</v>
      </c>
      <c r="H40" s="9" t="s">
        <v>57</v>
      </c>
    </row>
    <row r="41" spans="1:8" ht="16.5">
      <c r="A41" s="147"/>
      <c r="B41" s="26" t="s">
        <v>81</v>
      </c>
      <c r="C41" s="67" t="s">
        <v>82</v>
      </c>
      <c r="D41" s="118">
        <v>3000</v>
      </c>
      <c r="E41" s="67">
        <v>3000</v>
      </c>
      <c r="F41" s="67">
        <v>3000</v>
      </c>
      <c r="G41" s="67">
        <v>0</v>
      </c>
      <c r="H41" s="9" t="s">
        <v>57</v>
      </c>
    </row>
    <row r="42" spans="1:8" ht="16.5">
      <c r="A42" s="36"/>
      <c r="B42" s="67"/>
      <c r="C42" s="67"/>
      <c r="D42" s="3"/>
      <c r="E42" s="3"/>
      <c r="F42" s="67"/>
      <c r="G42" s="67"/>
      <c r="H42" s="53"/>
    </row>
    <row r="43" spans="1:8" ht="16.5">
      <c r="A43" s="61" t="s">
        <v>8</v>
      </c>
      <c r="B43" s="1"/>
      <c r="C43" s="59"/>
      <c r="D43" s="52">
        <f>SUM(D39:D41)</f>
        <v>9000</v>
      </c>
      <c r="E43" s="123">
        <f>SUM(E39:E41)</f>
        <v>9000</v>
      </c>
      <c r="F43" s="116">
        <f>SUM(F39:F41)</f>
        <v>9000</v>
      </c>
      <c r="G43" s="116">
        <v>0</v>
      </c>
      <c r="H43" s="53"/>
    </row>
    <row r="44" spans="1:8" s="2" customFormat="1" ht="16.5">
      <c r="A44" s="62"/>
      <c r="B44" s="57"/>
      <c r="C44" s="63"/>
      <c r="D44" s="64"/>
      <c r="E44" s="64"/>
      <c r="F44" s="65"/>
      <c r="G44" s="64"/>
      <c r="H44" s="66"/>
    </row>
    <row r="45" spans="1:8" s="2" customFormat="1" ht="16.5">
      <c r="A45" s="135" t="s">
        <v>27</v>
      </c>
      <c r="B45" s="57" t="s">
        <v>83</v>
      </c>
      <c r="C45" s="58" t="s">
        <v>84</v>
      </c>
      <c r="D45" s="52">
        <v>1500</v>
      </c>
      <c r="E45" s="52">
        <v>1500</v>
      </c>
      <c r="F45" s="68">
        <v>1500</v>
      </c>
      <c r="G45" s="52">
        <v>0</v>
      </c>
      <c r="H45" s="9" t="s">
        <v>57</v>
      </c>
    </row>
    <row r="46" spans="1:8" s="2" customFormat="1" ht="16.5">
      <c r="A46" s="136"/>
      <c r="B46" s="26" t="s">
        <v>85</v>
      </c>
      <c r="C46" s="67" t="s">
        <v>86</v>
      </c>
      <c r="D46" s="67">
        <v>1500</v>
      </c>
      <c r="E46" s="67">
        <v>1500</v>
      </c>
      <c r="F46" s="67">
        <v>1500</v>
      </c>
      <c r="G46" s="52">
        <v>0</v>
      </c>
      <c r="H46" s="9" t="s">
        <v>57</v>
      </c>
    </row>
    <row r="47" spans="1:8" s="2" customFormat="1" ht="16.5">
      <c r="A47" s="136" t="s">
        <v>5</v>
      </c>
      <c r="B47" s="26"/>
      <c r="C47" s="45"/>
      <c r="D47" s="52"/>
      <c r="E47" s="52"/>
      <c r="F47" s="68"/>
      <c r="G47" s="68"/>
      <c r="H47" s="69"/>
    </row>
    <row r="48" spans="1:8" s="2" customFormat="1" ht="17.25" customHeight="1">
      <c r="A48" s="137"/>
      <c r="B48" s="46"/>
      <c r="C48" s="47"/>
      <c r="D48" s="67"/>
      <c r="E48" s="67"/>
      <c r="F48" s="67"/>
      <c r="G48" s="68"/>
      <c r="H48" s="69"/>
    </row>
    <row r="49" spans="1:8" s="2" customFormat="1" ht="17.25" customHeight="1">
      <c r="A49" s="115"/>
      <c r="B49" s="46"/>
      <c r="C49" s="47"/>
      <c r="D49" s="58"/>
      <c r="E49" s="58"/>
      <c r="F49" s="67"/>
      <c r="G49" s="68"/>
      <c r="H49" s="69"/>
    </row>
    <row r="50" spans="1:8" s="2" customFormat="1" ht="15" customHeight="1">
      <c r="A50" s="70" t="s">
        <v>28</v>
      </c>
      <c r="B50" s="50"/>
      <c r="C50" s="47"/>
      <c r="D50" s="52">
        <f>SUM(D45:D48)</f>
        <v>3000</v>
      </c>
      <c r="E50" s="52">
        <f>SUM(E45:E48)</f>
        <v>3000</v>
      </c>
      <c r="F50" s="68">
        <f>SUM(F45:F48)</f>
        <v>3000</v>
      </c>
      <c r="G50" s="68">
        <f>SUM(G45:G46)</f>
        <v>0</v>
      </c>
      <c r="H50" s="69"/>
    </row>
    <row r="51" spans="1:8" s="2" customFormat="1" ht="15.75" customHeight="1">
      <c r="A51" s="71"/>
      <c r="B51" s="72"/>
      <c r="C51" s="73"/>
      <c r="D51" s="60"/>
      <c r="E51" s="60"/>
      <c r="F51" s="74"/>
      <c r="G51" s="52"/>
      <c r="H51" s="9"/>
    </row>
    <row r="52" spans="1:8" s="2" customFormat="1" ht="15.75" customHeight="1">
      <c r="A52" s="148" t="s">
        <v>11</v>
      </c>
      <c r="B52" s="46" t="s">
        <v>33</v>
      </c>
      <c r="C52" s="67" t="s">
        <v>22</v>
      </c>
      <c r="D52" s="75">
        <v>16244</v>
      </c>
      <c r="E52" s="75">
        <v>16244</v>
      </c>
      <c r="F52" s="76">
        <v>16244</v>
      </c>
      <c r="G52" s="77">
        <v>0</v>
      </c>
      <c r="H52" s="9"/>
    </row>
    <row r="53" spans="1:8" s="2" customFormat="1" ht="16.5">
      <c r="A53" s="149"/>
      <c r="B53" s="46" t="s">
        <v>34</v>
      </c>
      <c r="C53" s="58" t="s">
        <v>43</v>
      </c>
      <c r="D53" s="60">
        <v>16244</v>
      </c>
      <c r="E53" s="60">
        <v>16244</v>
      </c>
      <c r="F53" s="76">
        <v>16244</v>
      </c>
      <c r="G53" s="77">
        <v>0</v>
      </c>
      <c r="H53" s="9"/>
    </row>
    <row r="54" spans="1:8" s="2" customFormat="1" ht="16.5">
      <c r="A54" s="149"/>
      <c r="B54" s="46"/>
      <c r="C54" s="58"/>
      <c r="D54" s="60"/>
      <c r="E54" s="60"/>
      <c r="F54" s="76"/>
      <c r="G54" s="77"/>
      <c r="H54" s="69"/>
    </row>
    <row r="55" spans="1:8" s="2" customFormat="1" ht="16.5">
      <c r="A55" s="150"/>
      <c r="B55" s="44"/>
      <c r="C55" s="58"/>
      <c r="D55" s="60"/>
      <c r="E55" s="60"/>
      <c r="F55" s="78"/>
      <c r="G55" s="75"/>
      <c r="H55" s="67"/>
    </row>
    <row r="56" spans="1:8" s="2" customFormat="1" ht="16.5">
      <c r="A56" s="79" t="s">
        <v>5</v>
      </c>
      <c r="B56" s="46"/>
      <c r="C56" s="80"/>
      <c r="D56" s="52">
        <f>SUM(D52:D54)</f>
        <v>32488</v>
      </c>
      <c r="E56" s="52">
        <f>SUM(E52:E54)</f>
        <v>32488</v>
      </c>
      <c r="F56" s="81">
        <f>SUM(F52:F54)</f>
        <v>32488</v>
      </c>
      <c r="G56" s="52">
        <f>SUM(G52:G54)</f>
        <v>0</v>
      </c>
      <c r="H56" s="9"/>
    </row>
    <row r="57" spans="1:8" s="2" customFormat="1" ht="16.5">
      <c r="A57" s="82"/>
      <c r="B57" s="46"/>
      <c r="C57" s="80"/>
      <c r="D57" s="83"/>
      <c r="E57" s="83"/>
      <c r="F57" s="84"/>
      <c r="G57" s="83"/>
      <c r="H57" s="9"/>
    </row>
    <row r="58" spans="1:8" s="2" customFormat="1" ht="16.5">
      <c r="A58" s="148" t="s">
        <v>12</v>
      </c>
      <c r="B58" s="46"/>
      <c r="C58" s="45"/>
      <c r="D58" s="52"/>
      <c r="E58" s="52"/>
      <c r="F58" s="81"/>
      <c r="G58" s="52"/>
      <c r="H58" s="9"/>
    </row>
    <row r="59" spans="1:8" s="2" customFormat="1" ht="16.5">
      <c r="A59" s="149"/>
      <c r="B59" s="46"/>
      <c r="C59" s="85"/>
      <c r="D59" s="52"/>
      <c r="E59" s="52"/>
      <c r="F59" s="81"/>
      <c r="G59" s="52"/>
      <c r="H59" s="9"/>
    </row>
    <row r="60" spans="1:38" s="2" customFormat="1" ht="16.5">
      <c r="A60" s="150"/>
      <c r="B60" s="46"/>
      <c r="C60" s="85"/>
      <c r="D60" s="52"/>
      <c r="E60" s="52"/>
      <c r="F60" s="81"/>
      <c r="G60" s="52"/>
      <c r="H60" s="9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2" customFormat="1" ht="16.5">
      <c r="A61" s="86" t="s">
        <v>8</v>
      </c>
      <c r="B61" s="46"/>
      <c r="C61" s="85"/>
      <c r="D61" s="52">
        <f>SUM(D58:D59)</f>
        <v>0</v>
      </c>
      <c r="E61" s="52">
        <f>SUM(E58:E59)</f>
        <v>0</v>
      </c>
      <c r="F61" s="52">
        <f>SUM(F58:F59)</f>
        <v>0</v>
      </c>
      <c r="G61" s="52">
        <f>SUM(G58:G59)</f>
        <v>0</v>
      </c>
      <c r="H61" s="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2" customFormat="1" ht="16.5">
      <c r="A62" s="87"/>
      <c r="B62" s="72"/>
      <c r="C62" s="88"/>
      <c r="D62" s="65"/>
      <c r="E62" s="65"/>
      <c r="F62" s="89"/>
      <c r="G62" s="90"/>
      <c r="H62" s="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8" ht="16.5">
      <c r="A63" s="91" t="s">
        <v>13</v>
      </c>
      <c r="B63" s="72"/>
      <c r="C63" s="88"/>
      <c r="D63" s="68">
        <f>D61+D56+D50+D43+D37</f>
        <v>842968</v>
      </c>
      <c r="E63" s="68">
        <f>E43+E37+E56+E50+E61</f>
        <v>810387</v>
      </c>
      <c r="F63" s="92">
        <f>F37+F43+F50+F56+F61</f>
        <v>810007</v>
      </c>
      <c r="G63" s="93">
        <f>G43+G37+G50+G56+G61</f>
        <v>32961</v>
      </c>
      <c r="H63" s="9"/>
    </row>
    <row r="64" spans="1:8" ht="16.5">
      <c r="A64" s="114"/>
      <c r="B64" s="72"/>
      <c r="C64" s="88"/>
      <c r="D64" s="65"/>
      <c r="E64" s="65"/>
      <c r="F64" s="89"/>
      <c r="G64" s="90"/>
      <c r="H64" s="9"/>
    </row>
    <row r="65" spans="1:8" ht="16.5">
      <c r="A65" s="26" t="s">
        <v>17</v>
      </c>
      <c r="B65" s="6"/>
      <c r="C65" s="131">
        <f>F63</f>
        <v>810007</v>
      </c>
      <c r="D65" s="132"/>
      <c r="E65" s="132"/>
      <c r="F65" s="132"/>
      <c r="G65" s="132"/>
      <c r="H65" s="133"/>
    </row>
    <row r="66" spans="1:8" ht="16.5">
      <c r="A66" s="26" t="s">
        <v>18</v>
      </c>
      <c r="B66" s="46"/>
      <c r="C66" s="128">
        <v>1655027</v>
      </c>
      <c r="D66" s="129"/>
      <c r="E66" s="129"/>
      <c r="F66" s="129"/>
      <c r="G66" s="129"/>
      <c r="H66" s="130"/>
    </row>
    <row r="67" spans="1:8" ht="16.5">
      <c r="A67" s="44"/>
      <c r="B67" s="44" t="s">
        <v>19</v>
      </c>
      <c r="C67" s="125" t="s">
        <v>61</v>
      </c>
      <c r="D67" s="126"/>
      <c r="E67" s="126"/>
      <c r="F67" s="126"/>
      <c r="G67" s="126"/>
      <c r="H67" s="127"/>
    </row>
    <row r="68" spans="1:8" ht="16.5">
      <c r="A68" s="94" t="s">
        <v>52</v>
      </c>
      <c r="B68" s="95"/>
      <c r="C68" s="96"/>
      <c r="D68" s="97"/>
      <c r="E68" s="98"/>
      <c r="F68" s="98"/>
      <c r="G68" s="98"/>
      <c r="H68" s="99" t="s">
        <v>88</v>
      </c>
    </row>
    <row r="69" spans="3:8" ht="16.5">
      <c r="C69" s="101"/>
      <c r="D69" s="102"/>
      <c r="E69" s="102"/>
      <c r="F69" s="102"/>
      <c r="G69" s="103"/>
      <c r="H69" s="104"/>
    </row>
    <row r="70" spans="3:8" ht="16.5">
      <c r="C70" s="101"/>
      <c r="D70" s="102"/>
      <c r="E70" s="102"/>
      <c r="F70" s="102"/>
      <c r="G70" s="103"/>
      <c r="H70" s="104"/>
    </row>
    <row r="71" spans="3:8" ht="16.5">
      <c r="C71" s="101"/>
      <c r="D71" s="102"/>
      <c r="E71" s="102"/>
      <c r="F71" s="102"/>
      <c r="G71" s="103"/>
      <c r="H71" s="104"/>
    </row>
    <row r="72" spans="3:8" ht="16.5">
      <c r="C72" s="101"/>
      <c r="D72" s="102"/>
      <c r="E72" s="102"/>
      <c r="F72" s="102"/>
      <c r="G72" s="103"/>
      <c r="H72" s="104"/>
    </row>
    <row r="73" spans="3:8" ht="16.5">
      <c r="C73" s="101"/>
      <c r="D73" s="102"/>
      <c r="E73" s="102"/>
      <c r="F73" s="102"/>
      <c r="G73" s="103"/>
      <c r="H73" s="104"/>
    </row>
    <row r="74" spans="3:8" ht="16.5">
      <c r="C74" s="101"/>
      <c r="D74" s="102"/>
      <c r="E74" s="102"/>
      <c r="F74" s="102"/>
      <c r="G74" s="103"/>
      <c r="H74" s="104"/>
    </row>
    <row r="75" spans="3:8" ht="16.5">
      <c r="C75" s="101"/>
      <c r="D75" s="102"/>
      <c r="E75" s="102"/>
      <c r="F75" s="102"/>
      <c r="G75" s="103"/>
      <c r="H75" s="104"/>
    </row>
    <row r="76" spans="3:8" ht="16.5">
      <c r="C76" s="101"/>
      <c r="D76" s="102"/>
      <c r="E76" s="102"/>
      <c r="F76" s="102"/>
      <c r="G76" s="103"/>
      <c r="H76" s="104"/>
    </row>
    <row r="77" spans="3:8" ht="16.5">
      <c r="C77" s="101"/>
      <c r="D77" s="102"/>
      <c r="E77" s="102"/>
      <c r="F77" s="102"/>
      <c r="G77" s="103"/>
      <c r="H77" s="104"/>
    </row>
    <row r="78" spans="2:20" ht="16.5">
      <c r="B78" s="3"/>
      <c r="C78" s="101"/>
      <c r="D78" s="102"/>
      <c r="E78" s="102"/>
      <c r="F78" s="102"/>
      <c r="G78" s="103"/>
      <c r="H78" s="10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101"/>
      <c r="D79" s="102"/>
      <c r="E79" s="102"/>
      <c r="F79" s="102"/>
      <c r="G79" s="103"/>
      <c r="H79" s="10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101"/>
      <c r="D80" s="102"/>
      <c r="E80" s="102"/>
      <c r="F80" s="102"/>
      <c r="G80" s="103"/>
      <c r="H80" s="10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101"/>
      <c r="D81" s="102"/>
      <c r="E81" s="102"/>
      <c r="F81" s="102"/>
      <c r="G81" s="103"/>
      <c r="H81" s="10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101"/>
      <c r="D82" s="102"/>
      <c r="E82" s="102"/>
      <c r="F82" s="102"/>
      <c r="G82" s="103"/>
      <c r="H82" s="10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101"/>
      <c r="D83" s="102"/>
      <c r="E83" s="102"/>
      <c r="F83" s="102"/>
      <c r="G83" s="103"/>
      <c r="H83" s="10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101"/>
      <c r="D84" s="102"/>
      <c r="E84" s="102"/>
      <c r="F84" s="102"/>
      <c r="G84" s="103"/>
      <c r="H84" s="10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101"/>
      <c r="D85" s="102"/>
      <c r="E85" s="102"/>
      <c r="F85" s="102"/>
      <c r="G85" s="103"/>
      <c r="H85" s="10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101"/>
      <c r="D86" s="102"/>
      <c r="E86" s="102"/>
      <c r="F86" s="102"/>
      <c r="G86" s="103"/>
      <c r="H86" s="10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101"/>
      <c r="D87" s="102"/>
      <c r="E87" s="102"/>
      <c r="F87" s="102"/>
      <c r="G87" s="103"/>
      <c r="H87" s="10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101"/>
      <c r="D88" s="102"/>
      <c r="E88" s="102"/>
      <c r="F88" s="102"/>
      <c r="G88" s="103"/>
      <c r="H88" s="10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101"/>
      <c r="D89" s="102"/>
      <c r="E89" s="102"/>
      <c r="F89" s="102"/>
      <c r="G89" s="103"/>
      <c r="H89" s="10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101"/>
      <c r="D90" s="102"/>
      <c r="E90" s="102"/>
      <c r="F90" s="102"/>
      <c r="G90" s="103"/>
      <c r="H90" s="10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101"/>
      <c r="D91" s="102"/>
      <c r="E91" s="102"/>
      <c r="F91" s="102"/>
      <c r="G91" s="103"/>
      <c r="H91" s="10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101"/>
      <c r="D92" s="102"/>
      <c r="E92" s="102"/>
      <c r="F92" s="102"/>
      <c r="G92" s="103"/>
      <c r="H92" s="10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101"/>
      <c r="D93" s="102"/>
      <c r="E93" s="102"/>
      <c r="F93" s="102"/>
      <c r="G93" s="103"/>
      <c r="H93" s="10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101"/>
      <c r="D94" s="102"/>
      <c r="E94" s="102"/>
      <c r="F94" s="102"/>
      <c r="G94" s="103"/>
      <c r="H94" s="10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101"/>
      <c r="D95" s="102"/>
      <c r="E95" s="102"/>
      <c r="F95" s="102"/>
      <c r="G95" s="103"/>
      <c r="H95" s="10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101"/>
      <c r="D96" s="102"/>
      <c r="E96" s="102"/>
      <c r="F96" s="102"/>
      <c r="G96" s="103"/>
      <c r="H96" s="10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101"/>
      <c r="D97" s="102"/>
      <c r="E97" s="102"/>
      <c r="F97" s="102"/>
      <c r="G97" s="103"/>
      <c r="H97" s="10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101"/>
      <c r="D98" s="102"/>
      <c r="E98" s="102"/>
      <c r="F98" s="102"/>
      <c r="G98" s="103"/>
      <c r="H98" s="10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101"/>
      <c r="D99" s="102"/>
      <c r="E99" s="102"/>
      <c r="F99" s="102"/>
      <c r="G99" s="103"/>
      <c r="H99" s="10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101"/>
      <c r="D100" s="102"/>
      <c r="E100" s="102"/>
      <c r="F100" s="102"/>
      <c r="G100" s="103"/>
      <c r="H100" s="10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101"/>
      <c r="D101" s="102"/>
      <c r="E101" s="102"/>
      <c r="F101" s="102"/>
      <c r="G101" s="103"/>
      <c r="H101" s="10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101"/>
      <c r="D102" s="102"/>
      <c r="E102" s="102"/>
      <c r="F102" s="102"/>
      <c r="G102" s="103"/>
      <c r="H102" s="10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101"/>
      <c r="D103" s="102"/>
      <c r="E103" s="102"/>
      <c r="F103" s="102"/>
      <c r="G103" s="103"/>
      <c r="H103" s="10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101"/>
      <c r="D104" s="102"/>
      <c r="E104" s="102"/>
      <c r="F104" s="102"/>
      <c r="G104" s="103"/>
      <c r="H104" s="10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101"/>
      <c r="D105" s="102"/>
      <c r="E105" s="102"/>
      <c r="F105" s="102"/>
      <c r="G105" s="103"/>
      <c r="H105" s="10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101"/>
      <c r="D106" s="102"/>
      <c r="E106" s="102"/>
      <c r="F106" s="102"/>
      <c r="G106" s="103"/>
      <c r="H106" s="10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101"/>
      <c r="D107" s="102"/>
      <c r="E107" s="102"/>
      <c r="F107" s="102"/>
      <c r="G107" s="103"/>
      <c r="H107" s="10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101"/>
      <c r="D108" s="102"/>
      <c r="E108" s="102"/>
      <c r="F108" s="102"/>
      <c r="G108" s="103"/>
      <c r="H108" s="10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101"/>
      <c r="D109" s="102"/>
      <c r="E109" s="102"/>
      <c r="F109" s="102"/>
      <c r="G109" s="103"/>
      <c r="H109" s="10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101"/>
      <c r="D110" s="102"/>
      <c r="E110" s="102"/>
      <c r="F110" s="102"/>
      <c r="G110" s="103"/>
      <c r="H110" s="10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101"/>
      <c r="D111" s="102"/>
      <c r="E111" s="102"/>
      <c r="F111" s="102"/>
      <c r="G111" s="103"/>
      <c r="H111" s="10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101"/>
      <c r="D112" s="102"/>
      <c r="E112" s="102"/>
      <c r="F112" s="102"/>
      <c r="G112" s="103"/>
      <c r="H112" s="10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101"/>
      <c r="D113" s="102"/>
      <c r="E113" s="102"/>
      <c r="F113" s="102"/>
      <c r="G113" s="103"/>
      <c r="H113" s="10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101"/>
      <c r="D114" s="102"/>
      <c r="E114" s="102"/>
      <c r="F114" s="102"/>
      <c r="G114" s="103"/>
      <c r="H114" s="10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101"/>
      <c r="D115" s="102"/>
      <c r="E115" s="102"/>
      <c r="F115" s="102"/>
      <c r="G115" s="103"/>
      <c r="H115" s="10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101"/>
      <c r="D116" s="102"/>
      <c r="E116" s="102"/>
      <c r="F116" s="102"/>
      <c r="G116" s="103"/>
      <c r="H116" s="10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101"/>
      <c r="D117" s="102"/>
      <c r="E117" s="102"/>
      <c r="F117" s="102"/>
      <c r="G117" s="103"/>
      <c r="H117" s="10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101"/>
      <c r="D118" s="102"/>
      <c r="E118" s="102"/>
      <c r="F118" s="102"/>
      <c r="G118" s="103"/>
      <c r="H118" s="10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101"/>
      <c r="D119" s="102"/>
      <c r="E119" s="102"/>
      <c r="F119" s="102"/>
      <c r="G119" s="103"/>
      <c r="H119" s="10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101"/>
      <c r="D120" s="102"/>
      <c r="E120" s="102"/>
      <c r="F120" s="102"/>
      <c r="G120" s="103"/>
      <c r="H120" s="10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101"/>
      <c r="D121" s="102"/>
      <c r="E121" s="102"/>
      <c r="F121" s="102"/>
      <c r="G121" s="103"/>
      <c r="H121" s="10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101"/>
      <c r="D122" s="102"/>
      <c r="E122" s="102"/>
      <c r="F122" s="102"/>
      <c r="G122" s="103"/>
      <c r="H122" s="10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101"/>
      <c r="D123" s="102"/>
      <c r="E123" s="102"/>
      <c r="F123" s="102"/>
      <c r="G123" s="103"/>
      <c r="H123" s="10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101"/>
      <c r="D124" s="102"/>
      <c r="E124" s="102"/>
      <c r="F124" s="102"/>
      <c r="G124" s="103"/>
      <c r="H124" s="10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101"/>
      <c r="D125" s="102"/>
      <c r="E125" s="102"/>
      <c r="F125" s="102"/>
      <c r="G125" s="103"/>
      <c r="H125" s="10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101"/>
      <c r="D126" s="102"/>
      <c r="E126" s="102"/>
      <c r="F126" s="102"/>
      <c r="G126" s="103"/>
      <c r="H126" s="10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101"/>
      <c r="D127" s="102"/>
      <c r="E127" s="102"/>
      <c r="F127" s="102"/>
      <c r="G127" s="103"/>
      <c r="H127" s="10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101"/>
      <c r="D128" s="102"/>
      <c r="E128" s="102"/>
      <c r="F128" s="102"/>
      <c r="G128" s="103"/>
      <c r="H128" s="10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101"/>
      <c r="D129" s="102"/>
      <c r="E129" s="102"/>
      <c r="F129" s="102"/>
      <c r="G129" s="103"/>
      <c r="H129" s="10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101"/>
      <c r="D130" s="102"/>
      <c r="E130" s="102"/>
      <c r="F130" s="102"/>
      <c r="G130" s="103"/>
      <c r="H130" s="10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101"/>
      <c r="D131" s="102"/>
      <c r="E131" s="102"/>
      <c r="F131" s="102"/>
      <c r="G131" s="103"/>
      <c r="H131" s="10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101"/>
      <c r="D132" s="102"/>
      <c r="E132" s="102"/>
      <c r="F132" s="102"/>
      <c r="G132" s="103"/>
      <c r="H132" s="10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101"/>
      <c r="D133" s="102"/>
      <c r="E133" s="102"/>
      <c r="F133" s="102"/>
      <c r="G133" s="103"/>
      <c r="H133" s="10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101"/>
      <c r="D134" s="102"/>
      <c r="E134" s="102"/>
      <c r="F134" s="102"/>
      <c r="G134" s="103"/>
      <c r="H134" s="10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101"/>
      <c r="D135" s="102"/>
      <c r="E135" s="102"/>
      <c r="F135" s="102"/>
      <c r="G135" s="103"/>
      <c r="H135" s="10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101"/>
      <c r="D136" s="102"/>
      <c r="E136" s="102"/>
      <c r="F136" s="102"/>
      <c r="G136" s="103"/>
      <c r="H136" s="10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101"/>
      <c r="D137" s="102"/>
      <c r="E137" s="102"/>
      <c r="F137" s="102"/>
      <c r="G137" s="103"/>
      <c r="H137" s="10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101"/>
      <c r="D138" s="102"/>
      <c r="E138" s="102"/>
      <c r="F138" s="102"/>
      <c r="G138" s="103"/>
      <c r="H138" s="10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101"/>
      <c r="D139" s="102"/>
      <c r="E139" s="102"/>
      <c r="F139" s="102"/>
      <c r="G139" s="103"/>
      <c r="H139" s="10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101"/>
      <c r="D140" s="102"/>
      <c r="E140" s="102"/>
      <c r="F140" s="102"/>
      <c r="G140" s="103"/>
      <c r="H140" s="10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101"/>
      <c r="D141" s="102"/>
      <c r="E141" s="102"/>
      <c r="F141" s="102"/>
      <c r="G141" s="103"/>
      <c r="H141" s="10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101"/>
      <c r="D142" s="102"/>
      <c r="E142" s="102"/>
      <c r="F142" s="102"/>
      <c r="G142" s="103"/>
      <c r="H142" s="10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101"/>
      <c r="D143" s="102"/>
      <c r="E143" s="102"/>
      <c r="F143" s="102"/>
      <c r="G143" s="103"/>
      <c r="H143" s="10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101"/>
      <c r="D144" s="102"/>
      <c r="E144" s="102"/>
      <c r="F144" s="102"/>
      <c r="G144" s="103"/>
      <c r="H144" s="10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101"/>
      <c r="D145" s="102"/>
      <c r="E145" s="102"/>
      <c r="F145" s="102"/>
      <c r="G145" s="103"/>
      <c r="H145" s="10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101"/>
      <c r="D146" s="102"/>
      <c r="E146" s="102"/>
      <c r="F146" s="102"/>
      <c r="G146" s="103"/>
      <c r="H146" s="10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101"/>
      <c r="D147" s="102"/>
      <c r="E147" s="102"/>
      <c r="F147" s="102"/>
      <c r="G147" s="103"/>
      <c r="H147" s="10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101"/>
      <c r="D148" s="102"/>
      <c r="E148" s="102"/>
      <c r="F148" s="102"/>
      <c r="G148" s="103"/>
      <c r="H148" s="10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101"/>
      <c r="D149" s="102"/>
      <c r="E149" s="102"/>
      <c r="F149" s="102"/>
      <c r="G149" s="103"/>
      <c r="H149" s="10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101"/>
      <c r="D150" s="102"/>
      <c r="E150" s="102"/>
      <c r="F150" s="102"/>
      <c r="G150" s="103"/>
      <c r="H150" s="10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101"/>
      <c r="D151" s="102"/>
      <c r="E151" s="102"/>
      <c r="F151" s="102"/>
      <c r="G151" s="103"/>
      <c r="H151" s="10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101"/>
      <c r="D152" s="102"/>
      <c r="E152" s="102"/>
      <c r="F152" s="102"/>
      <c r="G152" s="103"/>
      <c r="H152" s="10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101"/>
      <c r="D153" s="102"/>
      <c r="E153" s="102"/>
      <c r="F153" s="102"/>
      <c r="G153" s="103"/>
      <c r="H153" s="10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101"/>
      <c r="D154" s="102"/>
      <c r="E154" s="102"/>
      <c r="F154" s="102"/>
      <c r="G154" s="103"/>
      <c r="H154" s="10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101"/>
      <c r="D155" s="102"/>
      <c r="E155" s="102"/>
      <c r="F155" s="102"/>
      <c r="G155" s="103"/>
      <c r="H155" s="10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101"/>
      <c r="D156" s="102"/>
      <c r="E156" s="102"/>
      <c r="F156" s="102"/>
      <c r="G156" s="103"/>
      <c r="H156" s="10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101"/>
      <c r="D157" s="102"/>
      <c r="E157" s="102"/>
      <c r="F157" s="102"/>
      <c r="G157" s="103"/>
      <c r="H157" s="10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6.5">
      <c r="B158" s="3"/>
      <c r="C158" s="101"/>
      <c r="D158" s="102"/>
      <c r="E158" s="102"/>
      <c r="F158" s="102"/>
      <c r="G158" s="103"/>
      <c r="H158" s="10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6.5">
      <c r="B159" s="3"/>
      <c r="C159" s="101"/>
      <c r="D159" s="102"/>
      <c r="E159" s="102"/>
      <c r="F159" s="102"/>
      <c r="G159" s="103"/>
      <c r="H159" s="10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6.5">
      <c r="B160" s="3"/>
      <c r="C160" s="101"/>
      <c r="D160" s="102"/>
      <c r="E160" s="102"/>
      <c r="F160" s="102"/>
      <c r="G160" s="103"/>
      <c r="H160" s="10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6.5">
      <c r="B161" s="3"/>
      <c r="C161" s="101"/>
      <c r="D161" s="102"/>
      <c r="E161" s="102"/>
      <c r="F161" s="102"/>
      <c r="G161" s="103"/>
      <c r="H161" s="10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6.5">
      <c r="B162" s="3"/>
      <c r="C162" s="101"/>
      <c r="D162" s="102"/>
      <c r="E162" s="102"/>
      <c r="F162" s="102"/>
      <c r="G162" s="103"/>
      <c r="H162" s="10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6.5">
      <c r="B163" s="3"/>
      <c r="C163" s="101"/>
      <c r="D163" s="102"/>
      <c r="E163" s="102"/>
      <c r="F163" s="102"/>
      <c r="G163" s="103"/>
      <c r="H163" s="10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6.5">
      <c r="B164" s="3"/>
      <c r="C164" s="101"/>
      <c r="D164" s="102"/>
      <c r="E164" s="102"/>
      <c r="F164" s="102"/>
      <c r="G164" s="103"/>
      <c r="H164" s="10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6.5">
      <c r="B165" s="3"/>
      <c r="C165" s="101"/>
      <c r="D165" s="102"/>
      <c r="E165" s="102"/>
      <c r="F165" s="102"/>
      <c r="G165" s="103"/>
      <c r="H165" s="10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</sheetData>
  <sheetProtection/>
  <mergeCells count="10">
    <mergeCell ref="C67:H67"/>
    <mergeCell ref="C66:H66"/>
    <mergeCell ref="C65:H65"/>
    <mergeCell ref="A20:A35"/>
    <mergeCell ref="A45:A48"/>
    <mergeCell ref="A1:H2"/>
    <mergeCell ref="A3:H3"/>
    <mergeCell ref="A39:A41"/>
    <mergeCell ref="A58:A60"/>
    <mergeCell ref="A52:A5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70" max="255" man="1"/>
    <brk id="73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2016-05-16T15:14:03Z</cp:lastPrinted>
  <dcterms:created xsi:type="dcterms:W3CDTF">2006-05-03T07:17:19Z</dcterms:created>
  <dcterms:modified xsi:type="dcterms:W3CDTF">2016-05-18T11:39:21Z</dcterms:modified>
  <cp:category/>
  <cp:version/>
  <cp:contentType/>
  <cp:contentStatus/>
</cp:coreProperties>
</file>