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<sst xmlns="http://schemas.openxmlformats.org/spreadsheetml/2006/main" count="107" uniqueCount="93">
  <si>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</si>
  <si>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</si>
  <si>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</si>
  <si>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</si>
  <si>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</si>
  <si>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</si>
  <si>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</si>
  <si>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</si>
  <si>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</si>
  <si>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</si>
  <si>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回存</t>
  </si>
  <si>
    <t>活動支出</t>
  </si>
  <si>
    <t>其他相關費用</t>
  </si>
  <si>
    <t>學會準備金</t>
  </si>
  <si>
    <t>D1</t>
  </si>
  <si>
    <t>社團活動經費</t>
  </si>
  <si>
    <t>社團專案費用</t>
  </si>
  <si>
    <t>總計</t>
  </si>
  <si>
    <t>B1</t>
  </si>
  <si>
    <t>D2</t>
  </si>
  <si>
    <t>C2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</si>
  <si>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</si>
  <si>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</si>
  <si>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</si>
  <si>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</si>
  <si>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</si>
  <si>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</si>
  <si>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r>
      <t>※郵局剩餘金額 =</t>
    </r>
    <r>
      <rPr>
        <sz val="12"/>
        <color indexed="8"/>
        <rFont val="新細明體"/>
        <family val="1"/>
      </rPr>
      <t xml:space="preserve"> 本學期可用金額 - 總支出</t>
    </r>
  </si>
  <si>
    <t>C3</t>
  </si>
  <si>
    <t>本學年度可用金額</t>
  </si>
  <si>
    <t>A2</t>
  </si>
  <si>
    <t>課外活動組組長　　 經費稽查委員會 　　學生會會長　　 學生會財務部長　　</t>
  </si>
  <si>
    <t>南台科技大學第十三屆學生自治會</t>
  </si>
  <si>
    <t>社團專案活動經費</t>
  </si>
  <si>
    <t>社團行政費</t>
  </si>
  <si>
    <t>學生會行政費</t>
  </si>
  <si>
    <t>學生議會行政費</t>
  </si>
  <si>
    <t>學生會活動經費</t>
  </si>
  <si>
    <t>法規定之2%</t>
  </si>
  <si>
    <t>以810,894計算  法規定之2%</t>
  </si>
  <si>
    <r>
      <t>法規定之4</t>
    </r>
    <r>
      <rPr>
        <sz val="12"/>
        <color indexed="8"/>
        <rFont val="新細明體"/>
        <family val="1"/>
      </rPr>
      <t>0</t>
    </r>
    <r>
      <rPr>
        <sz val="12"/>
        <color indexed="8"/>
        <rFont val="新細明體"/>
        <family val="1"/>
      </rPr>
      <t>%</t>
    </r>
  </si>
  <si>
    <t>一社行政費為$1,000</t>
  </si>
  <si>
    <t>一社活動經費為$1,500</t>
  </si>
  <si>
    <t>(243,268-91,500-61,000)  法規定之30%</t>
  </si>
  <si>
    <t>游泳社-日月潭萬人泳渡嘉年華</t>
  </si>
  <si>
    <t>未核銷</t>
  </si>
  <si>
    <t>系會長期中會議</t>
  </si>
  <si>
    <t>網球社-假日網球訓練營</t>
  </si>
  <si>
    <t>命理研究社-生命靈數講座</t>
  </si>
  <si>
    <t>議會期中會議</t>
  </si>
  <si>
    <t>取消申請</t>
  </si>
  <si>
    <t>上學期回存</t>
  </si>
  <si>
    <t>E1</t>
  </si>
  <si>
    <t>C4</t>
  </si>
  <si>
    <t>足球社-全國室內五人制足球錦標賽</t>
  </si>
  <si>
    <t>D3</t>
  </si>
  <si>
    <t>漆士彈堡</t>
  </si>
  <si>
    <t>A3</t>
  </si>
  <si>
    <t>A4</t>
  </si>
  <si>
    <t>名人講座</t>
  </si>
  <si>
    <t>A5</t>
  </si>
  <si>
    <t>電影首映會</t>
  </si>
  <si>
    <t>A6</t>
  </si>
  <si>
    <t>全校三合一改選</t>
  </si>
  <si>
    <t>新生演唱會</t>
  </si>
  <si>
    <t>E2</t>
  </si>
  <si>
    <t>E3</t>
  </si>
  <si>
    <t>本學期新增會費收入</t>
  </si>
  <si>
    <t>C5</t>
  </si>
  <si>
    <t>布研社-四海遊俠一生傳之六道天劫</t>
  </si>
  <si>
    <t>足球社-大專校院足球運動聯賽</t>
  </si>
  <si>
    <t>B2</t>
  </si>
  <si>
    <t>競技啦啦隊社-全國啦啦隊錦標賽</t>
  </si>
  <si>
    <t>A7</t>
  </si>
  <si>
    <t>LoveLife講座</t>
  </si>
  <si>
    <t>E4</t>
  </si>
  <si>
    <t>郵局利息</t>
  </si>
  <si>
    <t>A8</t>
  </si>
  <si>
    <t>2012系際盃啦啦隊</t>
  </si>
  <si>
    <t>C6</t>
  </si>
  <si>
    <t>登山社-山展</t>
  </si>
  <si>
    <t>一百零一學年度第一學期總財務報表</t>
  </si>
  <si>
    <t>810,894+125,516+337,681+1,408</t>
  </si>
  <si>
    <t>(原210,835)法規定之2%(含)以上</t>
  </si>
  <si>
    <t>1,275,499+810,895</t>
  </si>
  <si>
    <t>A9</t>
  </si>
  <si>
    <t>A10</t>
  </si>
  <si>
    <t>C7</t>
  </si>
  <si>
    <t>議會期末會議</t>
  </si>
  <si>
    <t>系會長期末交接</t>
  </si>
  <si>
    <t>手語.劍道.話劇.春暉.國標社-聖誕趴</t>
  </si>
  <si>
    <t>製表日期101/12/22</t>
  </si>
  <si>
    <t xml:space="preserve">  匯款318,086-手續費30+現場繳交19,625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</si>
</sst>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0_-;\-&quot;$&quot;* #,##0.000_-;_-&quot;$&quot;* &quot;-&quot;??_-;_-@_-"/>
    <numFmt numFmtId="177" formatCode="_-&quot;$&quot;* #,##0.0000_-;\-&quot;$&quot;* #,##0.0000_-;_-&quot;$&quot;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_-;_-@_-"/>
    <numFmt numFmtId="181" formatCode="_-&quot;$&quot;* #,##0.0_-;\-&quot;$&quot;* #,##0.0_-;_-&quot;$&quot;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&quot;$&quot;* #,##0_-;\-&quot;$&quot;* #,##0_-;_-&quot;$&quot;* &quot;-&quot;?_-;_-@_-"/>
    <numFmt numFmtId="187" formatCode="&quot;$&quot;#,##0.00"/>
    <numFmt numFmtId="188" formatCode="[$$-404]#,##0.00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4" xfId="33" applyFont="1" applyBorder="1" applyAlignment="1">
      <alignment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4" fontId="5" fillId="0" borderId="12" xfId="42" applyFont="1" applyBorder="1" applyAlignment="1">
      <alignment horizontal="right" vertical="center"/>
    </xf>
    <xf numFmtId="0" fontId="5" fillId="0" borderId="12" xfId="33" applyFont="1" applyBorder="1" applyAlignment="1">
      <alignment vertical="center"/>
      <protection/>
    </xf>
    <xf numFmtId="0" fontId="1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33" applyFont="1" applyBorder="1" applyAlignment="1">
      <alignment vertical="center"/>
      <protection/>
    </xf>
    <xf numFmtId="44" fontId="5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33" applyFont="1" applyFill="1" applyBorder="1" applyAlignment="1">
      <alignment horizontal="center" vertical="center"/>
      <protection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right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right" vertical="center"/>
    </xf>
    <xf numFmtId="179" fontId="1" fillId="33" borderId="14" xfId="42" applyNumberFormat="1" applyFont="1" applyFill="1" applyBorder="1" applyAlignment="1">
      <alignment horizontal="right"/>
    </xf>
    <xf numFmtId="179" fontId="1" fillId="0" borderId="12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center" vertical="center"/>
    </xf>
    <xf numFmtId="179" fontId="5" fillId="0" borderId="14" xfId="42" applyNumberFormat="1" applyFont="1" applyBorder="1" applyAlignment="1">
      <alignment vertical="center"/>
    </xf>
    <xf numFmtId="179" fontId="5" fillId="0" borderId="12" xfId="42" applyNumberFormat="1" applyFont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79" fontId="5" fillId="0" borderId="10" xfId="42" applyNumberFormat="1" applyFont="1" applyBorder="1" applyAlignment="1">
      <alignment vertical="center"/>
    </xf>
    <xf numFmtId="179" fontId="5" fillId="33" borderId="12" xfId="42" applyNumberFormat="1" applyFont="1" applyFill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/>
    </xf>
    <xf numFmtId="179" fontId="1" fillId="33" borderId="12" xfId="42" applyNumberFormat="1" applyFont="1" applyFill="1" applyBorder="1" applyAlignment="1">
      <alignment horizontal="right"/>
    </xf>
    <xf numFmtId="0" fontId="1" fillId="0" borderId="12" xfId="0" applyFont="1" applyBorder="1" applyAlignment="1">
      <alignment vertical="center"/>
    </xf>
    <xf numFmtId="180" fontId="1" fillId="0" borderId="12" xfId="0" applyNumberFormat="1" applyFont="1" applyBorder="1" applyAlignment="1">
      <alignment horizontal="right" vertical="center"/>
    </xf>
    <xf numFmtId="179" fontId="1" fillId="0" borderId="14" xfId="42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33" borderId="12" xfId="42" applyNumberFormat="1" applyFont="1" applyFill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9" fontId="1" fillId="0" borderId="15" xfId="42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/>
    </xf>
    <xf numFmtId="179" fontId="1" fillId="0" borderId="12" xfId="42" applyNumberFormat="1" applyFont="1" applyBorder="1" applyAlignment="1">
      <alignment/>
    </xf>
    <xf numFmtId="179" fontId="5" fillId="0" borderId="14" xfId="42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9" fontId="5" fillId="0" borderId="13" xfId="42" applyNumberFormat="1" applyFont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44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86" fontId="8" fillId="0" borderId="12" xfId="0" applyNumberFormat="1" applyFont="1" applyBorder="1" applyAlignment="1">
      <alignment vertical="center"/>
    </xf>
    <xf numFmtId="179" fontId="1" fillId="0" borderId="18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33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right" vertical="center" wrapText="1"/>
    </xf>
    <xf numFmtId="44" fontId="1" fillId="0" borderId="12" xfId="42" applyFont="1" applyBorder="1" applyAlignment="1">
      <alignment horizontal="right" vertical="center"/>
    </xf>
    <xf numFmtId="44" fontId="1" fillId="0" borderId="19" xfId="42" applyFont="1" applyBorder="1" applyAlignment="1">
      <alignment horizontal="right" vertical="center"/>
    </xf>
    <xf numFmtId="44" fontId="1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179" fontId="1" fillId="0" borderId="13" xfId="42" applyNumberFormat="1" applyFont="1" applyBorder="1" applyAlignment="1">
      <alignment vertical="center"/>
    </xf>
    <xf numFmtId="44" fontId="1" fillId="0" borderId="10" xfId="0" applyNumberFormat="1" applyFont="1" applyBorder="1" applyAlignment="1">
      <alignment vertical="center"/>
    </xf>
    <xf numFmtId="44" fontId="1" fillId="0" borderId="20" xfId="0" applyNumberFormat="1" applyFont="1" applyBorder="1" applyAlignment="1">
      <alignment vertical="center"/>
    </xf>
    <xf numFmtId="44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186" fontId="8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33" applyFont="1" applyBorder="1" applyAlignment="1">
      <alignment horizontal="center" vertical="center"/>
      <protection/>
    </xf>
    <xf numFmtId="179" fontId="1" fillId="0" borderId="18" xfId="42" applyNumberFormat="1" applyFont="1" applyBorder="1" applyAlignment="1">
      <alignment horizontal="right" vertical="center"/>
    </xf>
    <xf numFmtId="186" fontId="8" fillId="0" borderId="1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0" fontId="5" fillId="0" borderId="12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center" vertical="center"/>
    </xf>
    <xf numFmtId="179" fontId="1" fillId="0" borderId="16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79" fontId="1" fillId="33" borderId="12" xfId="42" applyNumberFormat="1" applyFont="1" applyFill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79" fontId="1" fillId="0" borderId="20" xfId="42" applyNumberFormat="1" applyFont="1" applyBorder="1" applyAlignment="1">
      <alignment vertical="center"/>
    </xf>
    <xf numFmtId="44" fontId="1" fillId="0" borderId="18" xfId="0" applyNumberFormat="1" applyFont="1" applyBorder="1" applyAlignment="1">
      <alignment horizontal="right" vertical="center"/>
    </xf>
    <xf numFmtId="179" fontId="1" fillId="0" borderId="14" xfId="42" applyNumberFormat="1" applyFont="1" applyBorder="1" applyAlignment="1">
      <alignment horizontal="right" vertical="center"/>
    </xf>
    <xf numFmtId="179" fontId="1" fillId="33" borderId="14" xfId="42" applyNumberFormat="1" applyFont="1" applyFill="1" applyBorder="1" applyAlignment="1">
      <alignment horizontal="right"/>
    </xf>
    <xf numFmtId="179" fontId="1" fillId="33" borderId="14" xfId="42" applyNumberFormat="1" applyFont="1" applyFill="1" applyBorder="1" applyAlignment="1">
      <alignment horizontal="center" vertical="center"/>
    </xf>
    <xf numFmtId="179" fontId="1" fillId="0" borderId="21" xfId="42" applyNumberFormat="1" applyFont="1" applyBorder="1" applyAlignment="1">
      <alignment horizontal="center" vertical="center"/>
    </xf>
    <xf numFmtId="179" fontId="1" fillId="0" borderId="13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79" fontId="1" fillId="0" borderId="22" xfId="42" applyNumberFormat="1" applyFont="1" applyBorder="1" applyAlignment="1">
      <alignment horizontal="center" vertical="center"/>
    </xf>
    <xf numFmtId="179" fontId="1" fillId="0" borderId="19" xfId="42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86" fontId="8" fillId="0" borderId="24" xfId="0" applyNumberFormat="1" applyFont="1" applyBorder="1" applyAlignment="1">
      <alignment horizontal="center" vertical="center"/>
    </xf>
    <xf numFmtId="179" fontId="1" fillId="0" borderId="25" xfId="42" applyNumberFormat="1" applyFont="1" applyBorder="1" applyAlignment="1">
      <alignment horizontal="center" vertical="center"/>
    </xf>
    <xf numFmtId="179" fontId="1" fillId="0" borderId="24" xfId="42" applyNumberFormat="1" applyFont="1" applyBorder="1" applyAlignment="1">
      <alignment horizontal="center" vertical="center"/>
    </xf>
    <xf numFmtId="179" fontId="1" fillId="0" borderId="26" xfId="42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86" fontId="1" fillId="0" borderId="10" xfId="42" applyNumberFormat="1" applyFont="1" applyBorder="1" applyAlignment="1">
      <alignment horizontal="center" vertical="center"/>
    </xf>
    <xf numFmtId="186" fontId="1" fillId="0" borderId="20" xfId="42" applyNumberFormat="1" applyFont="1" applyBorder="1" applyAlignment="1">
      <alignment horizontal="center" vertical="center"/>
    </xf>
    <xf numFmtId="186" fontId="1" fillId="0" borderId="18" xfId="42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1" fillId="0" borderId="20" xfId="0" applyNumberFormat="1" applyFont="1" applyBorder="1" applyAlignment="1">
      <alignment horizontal="center" vertical="center"/>
    </xf>
    <xf numFmtId="186" fontId="1" fillId="0" borderId="18" xfId="0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 vertical="center"/>
    </xf>
    <xf numFmtId="179" fontId="1" fillId="0" borderId="20" xfId="42" applyNumberFormat="1" applyFont="1" applyBorder="1" applyAlignment="1">
      <alignment vertical="center"/>
    </xf>
    <xf numFmtId="179" fontId="1" fillId="0" borderId="18" xfId="42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1" fillId="0" borderId="16" xfId="33" applyFont="1" applyBorder="1" applyAlignment="1">
      <alignment horizontal="center" vertical="center"/>
      <protection/>
    </xf>
    <xf numFmtId="0" fontId="1" fillId="0" borderId="19" xfId="33" applyFont="1" applyBorder="1" applyAlignment="1">
      <alignment horizontal="center" vertical="center"/>
      <protection/>
    </xf>
    <xf numFmtId="0" fontId="1" fillId="0" borderId="16" xfId="33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7"/>
  <sheetViews>
    <sheetView tabSelected="1" zoomScale="80" zoomScaleNormal="80" workbookViewId="0" topLeftCell="A31">
      <selection activeCell="J10" sqref="J10"/>
    </sheetView>
  </sheetViews>
  <sheetFormatPr defaultColWidth="9.00390625" defaultRowHeight="16.5"/>
  <cols>
    <col min="1" max="1" width="21.625" style="3" customWidth="1"/>
    <col min="2" max="2" width="4.25390625" style="13" customWidth="1"/>
    <col min="3" max="3" width="34.875" style="3" customWidth="1"/>
    <col min="4" max="4" width="13.50390625" style="50" customWidth="1"/>
    <col min="5" max="5" width="13.625" style="50" customWidth="1"/>
    <col min="6" max="6" width="13.50390625" style="50" customWidth="1"/>
    <col min="7" max="7" width="13.75390625" style="51" customWidth="1"/>
    <col min="8" max="8" width="36.00390625" style="12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46" t="s">
        <v>32</v>
      </c>
      <c r="B1" s="147"/>
      <c r="C1" s="147"/>
      <c r="D1" s="147"/>
      <c r="E1" s="147"/>
      <c r="F1" s="147"/>
      <c r="G1" s="147"/>
      <c r="H1" s="148"/>
    </row>
    <row r="2" spans="1:8" ht="16.5">
      <c r="A2" s="149"/>
      <c r="B2" s="150"/>
      <c r="C2" s="150"/>
      <c r="D2" s="150"/>
      <c r="E2" s="150"/>
      <c r="F2" s="150"/>
      <c r="G2" s="150"/>
      <c r="H2" s="151"/>
    </row>
    <row r="3" spans="1:8" ht="21">
      <c r="A3" s="152" t="s">
        <v>81</v>
      </c>
      <c r="B3" s="153"/>
      <c r="C3" s="153"/>
      <c r="D3" s="153"/>
      <c r="E3" s="153"/>
      <c r="F3" s="153"/>
      <c r="G3" s="153"/>
      <c r="H3" s="154"/>
    </row>
    <row r="4" spans="1:8" ht="16.5">
      <c r="A4" s="82"/>
      <c r="B4" s="21" t="s">
        <v>0</v>
      </c>
      <c r="C4" s="11" t="s">
        <v>1</v>
      </c>
      <c r="D4" s="36" t="s">
        <v>2</v>
      </c>
      <c r="E4" s="36" t="s">
        <v>11</v>
      </c>
      <c r="F4" s="35" t="s">
        <v>3</v>
      </c>
      <c r="G4" s="36" t="s">
        <v>10</v>
      </c>
      <c r="H4" s="6" t="s">
        <v>4</v>
      </c>
    </row>
    <row r="5" spans="1:8" ht="20.25" thickBot="1">
      <c r="A5" s="11" t="s">
        <v>29</v>
      </c>
      <c r="B5" s="21"/>
      <c r="C5" s="97">
        <v>2086394</v>
      </c>
      <c r="D5" s="120"/>
      <c r="E5" s="109"/>
      <c r="F5" s="121"/>
      <c r="G5" s="109"/>
      <c r="H5" s="122" t="s">
        <v>84</v>
      </c>
    </row>
    <row r="6" spans="1:8" ht="20.25" thickBot="1">
      <c r="A6" s="128" t="s">
        <v>23</v>
      </c>
      <c r="B6" s="129"/>
      <c r="C6" s="130">
        <v>1275499</v>
      </c>
      <c r="D6" s="131"/>
      <c r="E6" s="132"/>
      <c r="F6" s="133"/>
      <c r="G6" s="132"/>
      <c r="H6" s="134" t="s">
        <v>82</v>
      </c>
    </row>
    <row r="7" spans="1:8" ht="19.5">
      <c r="A7" s="123" t="s">
        <v>35</v>
      </c>
      <c r="B7" s="124"/>
      <c r="C7" s="125">
        <v>16217</v>
      </c>
      <c r="D7" s="126"/>
      <c r="E7" s="127"/>
      <c r="F7" s="41"/>
      <c r="G7" s="127"/>
      <c r="H7" s="102" t="s">
        <v>39</v>
      </c>
    </row>
    <row r="8" spans="1:8" ht="19.5">
      <c r="A8" s="5" t="s">
        <v>36</v>
      </c>
      <c r="B8" s="20"/>
      <c r="C8" s="101">
        <v>16217</v>
      </c>
      <c r="D8" s="81"/>
      <c r="E8" s="36"/>
      <c r="F8" s="35"/>
      <c r="G8" s="36"/>
      <c r="H8" s="6" t="s">
        <v>38</v>
      </c>
    </row>
    <row r="9" spans="1:8" ht="19.5">
      <c r="A9" s="85" t="s">
        <v>37</v>
      </c>
      <c r="B9" s="20"/>
      <c r="C9" s="80">
        <v>324357</v>
      </c>
      <c r="D9" s="100"/>
      <c r="E9" s="52"/>
      <c r="F9" s="53"/>
      <c r="G9" s="54"/>
      <c r="H9" s="103" t="s">
        <v>40</v>
      </c>
    </row>
    <row r="10" spans="1:8" ht="19.5">
      <c r="A10" s="85" t="s">
        <v>33</v>
      </c>
      <c r="B10" s="20"/>
      <c r="C10" s="80">
        <v>90768</v>
      </c>
      <c r="D10" s="100"/>
      <c r="E10" s="52"/>
      <c r="F10" s="53"/>
      <c r="G10" s="54"/>
      <c r="H10" s="103" t="s">
        <v>43</v>
      </c>
    </row>
    <row r="11" spans="1:8" ht="19.5">
      <c r="A11" s="85" t="s">
        <v>22</v>
      </c>
      <c r="B11" s="20"/>
      <c r="C11" s="80">
        <v>91500</v>
      </c>
      <c r="D11" s="100"/>
      <c r="E11" s="52"/>
      <c r="F11" s="53"/>
      <c r="G11" s="54"/>
      <c r="H11" s="103" t="s">
        <v>42</v>
      </c>
    </row>
    <row r="12" spans="1:8" ht="19.5">
      <c r="A12" s="99" t="s">
        <v>34</v>
      </c>
      <c r="B12" s="20"/>
      <c r="C12" s="80">
        <v>61000</v>
      </c>
      <c r="D12" s="100"/>
      <c r="E12" s="52"/>
      <c r="F12" s="53"/>
      <c r="G12" s="54"/>
      <c r="H12" s="86" t="s">
        <v>41</v>
      </c>
    </row>
    <row r="13" spans="1:8" ht="19.5">
      <c r="A13" s="5" t="s">
        <v>13</v>
      </c>
      <c r="B13" s="20"/>
      <c r="C13" s="80">
        <v>675440</v>
      </c>
      <c r="D13" s="100"/>
      <c r="E13" s="52"/>
      <c r="F13" s="53"/>
      <c r="G13" s="54"/>
      <c r="H13" s="103" t="s">
        <v>83</v>
      </c>
    </row>
    <row r="14" spans="1:8" ht="16.5">
      <c r="A14" s="158" t="s">
        <v>6</v>
      </c>
      <c r="B14" s="83" t="s">
        <v>7</v>
      </c>
      <c r="C14" s="96" t="s">
        <v>46</v>
      </c>
      <c r="D14" s="52">
        <v>6058</v>
      </c>
      <c r="E14" s="55">
        <v>5897</v>
      </c>
      <c r="F14" s="56">
        <v>5698</v>
      </c>
      <c r="G14" s="57">
        <v>360</v>
      </c>
      <c r="H14" s="6"/>
    </row>
    <row r="15" spans="1:8" ht="16.5">
      <c r="A15" s="158"/>
      <c r="B15" s="1" t="s">
        <v>30</v>
      </c>
      <c r="C15" s="98" t="s">
        <v>49</v>
      </c>
      <c r="D15" s="52">
        <v>3507</v>
      </c>
      <c r="E15" s="52">
        <v>0</v>
      </c>
      <c r="F15" s="56">
        <v>0</v>
      </c>
      <c r="G15" s="57">
        <v>0</v>
      </c>
      <c r="H15" s="6" t="s">
        <v>45</v>
      </c>
    </row>
    <row r="16" spans="1:8" ht="16.5">
      <c r="A16" s="158"/>
      <c r="B16" s="7" t="s">
        <v>57</v>
      </c>
      <c r="C16" s="90" t="s">
        <v>56</v>
      </c>
      <c r="D16" s="117">
        <v>46822</v>
      </c>
      <c r="E16" s="117">
        <v>42472</v>
      </c>
      <c r="F16" s="56">
        <v>42472</v>
      </c>
      <c r="G16" s="118">
        <v>4350</v>
      </c>
      <c r="H16" s="6"/>
    </row>
    <row r="17" spans="1:8" ht="16.5">
      <c r="A17" s="158"/>
      <c r="B17" s="7" t="s">
        <v>58</v>
      </c>
      <c r="C17" s="90" t="s">
        <v>59</v>
      </c>
      <c r="D17" s="117">
        <v>63000</v>
      </c>
      <c r="E17" s="117">
        <v>63000</v>
      </c>
      <c r="F17" s="56">
        <v>63000</v>
      </c>
      <c r="G17" s="118">
        <v>0</v>
      </c>
      <c r="H17" s="6"/>
    </row>
    <row r="18" spans="1:8" ht="16.5">
      <c r="A18" s="158"/>
      <c r="B18" s="7" t="s">
        <v>60</v>
      </c>
      <c r="C18" s="90" t="s">
        <v>61</v>
      </c>
      <c r="D18" s="117">
        <v>9280</v>
      </c>
      <c r="E18" s="117">
        <v>9280</v>
      </c>
      <c r="F18" s="56">
        <v>9280</v>
      </c>
      <c r="G18" s="118">
        <v>0</v>
      </c>
      <c r="H18" s="6"/>
    </row>
    <row r="19" spans="1:8" ht="16.5">
      <c r="A19" s="158"/>
      <c r="B19" s="7" t="s">
        <v>62</v>
      </c>
      <c r="C19" s="90" t="s">
        <v>63</v>
      </c>
      <c r="D19" s="117">
        <v>24415</v>
      </c>
      <c r="E19" s="117">
        <v>24561</v>
      </c>
      <c r="F19" s="56">
        <v>24385</v>
      </c>
      <c r="G19" s="118">
        <v>30</v>
      </c>
      <c r="H19" s="6"/>
    </row>
    <row r="20" spans="1:8" ht="16.5">
      <c r="A20" s="158"/>
      <c r="B20" s="7" t="s">
        <v>73</v>
      </c>
      <c r="C20" s="90" t="s">
        <v>74</v>
      </c>
      <c r="D20" s="117">
        <v>10500</v>
      </c>
      <c r="E20" s="117">
        <v>10520</v>
      </c>
      <c r="F20" s="56">
        <v>10500</v>
      </c>
      <c r="G20" s="118">
        <v>0</v>
      </c>
      <c r="H20" s="6"/>
    </row>
    <row r="21" spans="1:8" ht="16.5">
      <c r="A21" s="158"/>
      <c r="B21" s="7" t="s">
        <v>77</v>
      </c>
      <c r="C21" s="90" t="s">
        <v>78</v>
      </c>
      <c r="D21" s="117">
        <v>151505</v>
      </c>
      <c r="E21" s="117">
        <v>151505</v>
      </c>
      <c r="F21" s="56">
        <v>151505</v>
      </c>
      <c r="G21" s="118">
        <v>0</v>
      </c>
      <c r="H21" s="6" t="s">
        <v>45</v>
      </c>
    </row>
    <row r="22" spans="1:8" ht="16.5">
      <c r="A22" s="158"/>
      <c r="B22" s="7" t="s">
        <v>85</v>
      </c>
      <c r="C22" s="90" t="s">
        <v>88</v>
      </c>
      <c r="D22" s="117">
        <v>3507</v>
      </c>
      <c r="E22" s="117">
        <v>0</v>
      </c>
      <c r="F22" s="56">
        <v>0</v>
      </c>
      <c r="G22" s="118">
        <v>0</v>
      </c>
      <c r="H22" s="6" t="s">
        <v>45</v>
      </c>
    </row>
    <row r="23" spans="1:8" ht="16.5">
      <c r="A23" s="158"/>
      <c r="B23" s="7" t="s">
        <v>86</v>
      </c>
      <c r="C23" s="90" t="s">
        <v>89</v>
      </c>
      <c r="D23" s="117">
        <v>19351</v>
      </c>
      <c r="E23" s="117">
        <v>19351</v>
      </c>
      <c r="F23" s="56">
        <v>19351</v>
      </c>
      <c r="G23" s="118">
        <v>0</v>
      </c>
      <c r="H23" s="6" t="s">
        <v>45</v>
      </c>
    </row>
    <row r="24" spans="1:8" ht="16.5">
      <c r="A24" s="158"/>
      <c r="B24" s="7"/>
      <c r="C24" s="90"/>
      <c r="D24" s="37"/>
      <c r="E24" s="37"/>
      <c r="F24" s="34"/>
      <c r="G24" s="38"/>
      <c r="H24" s="89"/>
    </row>
    <row r="25" spans="1:38" s="2" customFormat="1" ht="16.5">
      <c r="A25" s="32" t="s">
        <v>9</v>
      </c>
      <c r="B25" s="15"/>
      <c r="C25" s="26"/>
      <c r="D25" s="40">
        <f>SUM(D14:D23)</f>
        <v>337945</v>
      </c>
      <c r="E25" s="40">
        <f>SUM(E14:E23)</f>
        <v>326586</v>
      </c>
      <c r="F25" s="40">
        <f>SUM(F14:F23)</f>
        <v>326191</v>
      </c>
      <c r="G25" s="40">
        <f>SUM(G14:G23)</f>
        <v>4740</v>
      </c>
      <c r="H25" s="2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" customFormat="1" ht="16.5">
      <c r="A26" s="14"/>
      <c r="B26" s="20"/>
      <c r="C26" s="58"/>
      <c r="D26" s="55"/>
      <c r="E26" s="55"/>
      <c r="F26" s="54"/>
      <c r="G26" s="54" t="s">
        <v>21</v>
      </c>
      <c r="H26" s="59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" customFormat="1" ht="16.5">
      <c r="A27" s="155" t="s">
        <v>16</v>
      </c>
      <c r="B27" s="4" t="s">
        <v>18</v>
      </c>
      <c r="C27" s="8" t="s">
        <v>70</v>
      </c>
      <c r="D27" s="60">
        <v>6000</v>
      </c>
      <c r="E27" s="60">
        <v>6000</v>
      </c>
      <c r="F27" s="61">
        <v>6000</v>
      </c>
      <c r="G27" s="62">
        <v>0</v>
      </c>
      <c r="H27" s="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" customFormat="1" ht="16.5">
      <c r="A28" s="156"/>
      <c r="B28" s="4" t="s">
        <v>71</v>
      </c>
      <c r="C28" s="8" t="s">
        <v>72</v>
      </c>
      <c r="D28" s="60">
        <v>20000</v>
      </c>
      <c r="E28" s="60">
        <v>20000</v>
      </c>
      <c r="F28" s="61">
        <v>20000</v>
      </c>
      <c r="G28" s="119">
        <v>0</v>
      </c>
      <c r="H28" s="6" t="s">
        <v>45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8" ht="16.5">
      <c r="A29" s="157"/>
      <c r="B29" s="19"/>
      <c r="C29" s="24"/>
      <c r="D29" s="42"/>
      <c r="E29" s="42"/>
      <c r="F29" s="43"/>
      <c r="G29" s="44"/>
      <c r="H29" s="22"/>
    </row>
    <row r="30" spans="1:8" ht="16.5">
      <c r="A30" s="104" t="s">
        <v>9</v>
      </c>
      <c r="B30" s="19"/>
      <c r="C30" s="24"/>
      <c r="D30" s="40">
        <f>SUM(D27:D28)</f>
        <v>26000</v>
      </c>
      <c r="E30" s="40">
        <f>SUM(E27:E28)</f>
        <v>26000</v>
      </c>
      <c r="F30" s="41">
        <f>SUM(F27:F28)</f>
        <v>26000</v>
      </c>
      <c r="G30" s="109">
        <f>SUM(G27:G28)</f>
        <v>0</v>
      </c>
      <c r="H30" s="22"/>
    </row>
    <row r="31" spans="1:8" ht="16.5">
      <c r="A31" s="23"/>
      <c r="B31" s="4"/>
      <c r="C31" s="63"/>
      <c r="D31" s="45"/>
      <c r="E31" s="45"/>
      <c r="F31" s="46"/>
      <c r="G31" s="45"/>
      <c r="H31" s="29"/>
    </row>
    <row r="32" spans="1:8" ht="16.5">
      <c r="A32" s="160" t="s">
        <v>15</v>
      </c>
      <c r="B32" s="7" t="s">
        <v>8</v>
      </c>
      <c r="C32" s="8" t="s">
        <v>44</v>
      </c>
      <c r="D32" s="60">
        <v>1500</v>
      </c>
      <c r="E32" s="60">
        <v>0</v>
      </c>
      <c r="F32" s="61">
        <v>0</v>
      </c>
      <c r="G32" s="54">
        <v>0</v>
      </c>
      <c r="H32" s="6" t="s">
        <v>50</v>
      </c>
    </row>
    <row r="33" spans="1:8" ht="16.5">
      <c r="A33" s="161"/>
      <c r="B33" s="21" t="s">
        <v>20</v>
      </c>
      <c r="C33" s="8" t="s">
        <v>47</v>
      </c>
      <c r="D33" s="40">
        <v>1500</v>
      </c>
      <c r="E33" s="40">
        <v>1500</v>
      </c>
      <c r="F33" s="41">
        <v>1500</v>
      </c>
      <c r="G33" s="36">
        <v>0</v>
      </c>
      <c r="H33" s="6"/>
    </row>
    <row r="34" spans="1:8" ht="16.5">
      <c r="A34" s="161"/>
      <c r="B34" s="7" t="s">
        <v>28</v>
      </c>
      <c r="C34" s="8" t="s">
        <v>48</v>
      </c>
      <c r="D34" s="42">
        <v>1500</v>
      </c>
      <c r="E34" s="42">
        <v>1500</v>
      </c>
      <c r="F34" s="43">
        <v>1500</v>
      </c>
      <c r="G34" s="33">
        <v>0</v>
      </c>
      <c r="H34" s="6"/>
    </row>
    <row r="35" spans="1:8" ht="16.5">
      <c r="A35" s="161"/>
      <c r="B35" s="7" t="s">
        <v>53</v>
      </c>
      <c r="C35" s="8" t="s">
        <v>54</v>
      </c>
      <c r="D35" s="42">
        <v>1500</v>
      </c>
      <c r="E35" s="42">
        <v>1500</v>
      </c>
      <c r="F35" s="43">
        <v>1500</v>
      </c>
      <c r="G35" s="33">
        <v>0</v>
      </c>
      <c r="H35" s="6"/>
    </row>
    <row r="36" spans="1:8" ht="16.5">
      <c r="A36" s="161"/>
      <c r="B36" s="7" t="s">
        <v>68</v>
      </c>
      <c r="C36" s="8" t="s">
        <v>69</v>
      </c>
      <c r="D36" s="42">
        <v>1500</v>
      </c>
      <c r="E36" s="42">
        <v>1500</v>
      </c>
      <c r="F36" s="43">
        <v>1500</v>
      </c>
      <c r="G36" s="33">
        <v>0</v>
      </c>
      <c r="H36" s="6"/>
    </row>
    <row r="37" spans="1:8" ht="16.5">
      <c r="A37" s="161"/>
      <c r="B37" s="7" t="s">
        <v>79</v>
      </c>
      <c r="C37" s="8" t="s">
        <v>80</v>
      </c>
      <c r="D37" s="42">
        <v>228</v>
      </c>
      <c r="E37" s="42">
        <v>0</v>
      </c>
      <c r="F37" s="43">
        <v>0</v>
      </c>
      <c r="G37" s="33">
        <v>0</v>
      </c>
      <c r="H37" s="6" t="s">
        <v>50</v>
      </c>
    </row>
    <row r="38" spans="1:8" ht="16.5">
      <c r="A38" s="161"/>
      <c r="B38" s="7" t="s">
        <v>87</v>
      </c>
      <c r="C38" s="8" t="s">
        <v>90</v>
      </c>
      <c r="D38" s="42">
        <v>7500</v>
      </c>
      <c r="E38" s="42">
        <v>0</v>
      </c>
      <c r="F38" s="43">
        <v>0</v>
      </c>
      <c r="G38" s="33">
        <v>0</v>
      </c>
      <c r="H38" s="6" t="s">
        <v>45</v>
      </c>
    </row>
    <row r="39" spans="1:8" s="2" customFormat="1" ht="16.5">
      <c r="A39" s="162"/>
      <c r="B39" s="5"/>
      <c r="C39" s="9"/>
      <c r="D39" s="64"/>
      <c r="E39" s="64"/>
      <c r="F39" s="64"/>
      <c r="G39" s="36"/>
      <c r="H39" s="87"/>
    </row>
    <row r="40" spans="1:8" s="2" customFormat="1" ht="16.5">
      <c r="A40" s="105" t="s">
        <v>5</v>
      </c>
      <c r="B40" s="17"/>
      <c r="C40" s="18"/>
      <c r="D40" s="110">
        <f>SUM(D32:D38)</f>
        <v>15228</v>
      </c>
      <c r="E40" s="110">
        <f>SUM(E32:E38)</f>
        <v>6000</v>
      </c>
      <c r="F40" s="111">
        <f>SUM(F32:F38)</f>
        <v>6000</v>
      </c>
      <c r="G40" s="110">
        <f>SUM(G32:G38)</f>
        <v>0</v>
      </c>
      <c r="H40" s="88"/>
    </row>
    <row r="41" spans="1:8" s="2" customFormat="1" ht="17.25" customHeight="1">
      <c r="A41" s="28"/>
      <c r="B41" s="25"/>
      <c r="C41" s="27"/>
      <c r="D41" s="42"/>
      <c r="E41" s="42"/>
      <c r="F41" s="65"/>
      <c r="G41" s="33"/>
      <c r="H41" s="89"/>
    </row>
    <row r="42" spans="1:8" s="2" customFormat="1" ht="15.75" customHeight="1">
      <c r="A42" s="135" t="s">
        <v>12</v>
      </c>
      <c r="B42" s="7" t="s">
        <v>14</v>
      </c>
      <c r="C42" s="9" t="s">
        <v>35</v>
      </c>
      <c r="D42" s="39">
        <v>16217</v>
      </c>
      <c r="E42" s="39">
        <v>16217</v>
      </c>
      <c r="F42" s="66">
        <v>16217</v>
      </c>
      <c r="G42" s="67">
        <v>0</v>
      </c>
      <c r="H42" s="6"/>
    </row>
    <row r="43" spans="1:8" s="2" customFormat="1" ht="15.75" customHeight="1">
      <c r="A43" s="136"/>
      <c r="B43" s="1" t="s">
        <v>19</v>
      </c>
      <c r="C43" s="8" t="s">
        <v>36</v>
      </c>
      <c r="D43" s="42">
        <v>16217</v>
      </c>
      <c r="E43" s="42">
        <v>16217</v>
      </c>
      <c r="F43" s="66">
        <v>16217</v>
      </c>
      <c r="G43" s="67">
        <v>0</v>
      </c>
      <c r="H43" s="6"/>
    </row>
    <row r="44" spans="1:8" s="2" customFormat="1" ht="15.75" customHeight="1">
      <c r="A44" s="136"/>
      <c r="B44" s="1" t="s">
        <v>55</v>
      </c>
      <c r="C44" s="8" t="s">
        <v>34</v>
      </c>
      <c r="D44" s="42">
        <v>61000</v>
      </c>
      <c r="E44" s="42">
        <v>40000</v>
      </c>
      <c r="F44" s="66">
        <v>40000</v>
      </c>
      <c r="G44" s="67">
        <v>21000</v>
      </c>
      <c r="H44" s="6"/>
    </row>
    <row r="45" spans="1:8" s="2" customFormat="1" ht="16.5">
      <c r="A45" s="136"/>
      <c r="B45" s="1"/>
      <c r="C45" s="8"/>
      <c r="D45" s="42"/>
      <c r="E45" s="42"/>
      <c r="F45" s="47"/>
      <c r="G45" s="39"/>
      <c r="H45" s="9"/>
    </row>
    <row r="46" spans="1:8" s="2" customFormat="1" ht="16.5">
      <c r="A46" s="106" t="s">
        <v>5</v>
      </c>
      <c r="B46" s="7"/>
      <c r="C46" s="69"/>
      <c r="D46" s="40">
        <f>SUM(D42:D44)</f>
        <v>93434</v>
      </c>
      <c r="E46" s="40">
        <f>SUM(E42:E44)</f>
        <v>72434</v>
      </c>
      <c r="F46" s="92">
        <f>SUM(F42:F44)</f>
        <v>72434</v>
      </c>
      <c r="G46" s="40">
        <f>SUM(G42:G44)</f>
        <v>21000</v>
      </c>
      <c r="H46" s="89"/>
    </row>
    <row r="47" spans="1:8" s="2" customFormat="1" ht="16.5">
      <c r="A47" s="16"/>
      <c r="B47" s="7"/>
      <c r="C47" s="69"/>
      <c r="D47" s="68"/>
      <c r="E47" s="68"/>
      <c r="F47" s="70"/>
      <c r="G47" s="68"/>
      <c r="H47" s="89"/>
    </row>
    <row r="48" spans="1:8" s="2" customFormat="1" ht="16.5">
      <c r="A48" s="135" t="s">
        <v>13</v>
      </c>
      <c r="B48" s="7" t="s">
        <v>52</v>
      </c>
      <c r="C48" s="91" t="s">
        <v>51</v>
      </c>
      <c r="D48" s="40">
        <v>0</v>
      </c>
      <c r="E48" s="40">
        <v>0</v>
      </c>
      <c r="F48" s="92">
        <v>0</v>
      </c>
      <c r="G48" s="40">
        <v>125516</v>
      </c>
      <c r="H48" s="89"/>
    </row>
    <row r="49" spans="1:8" s="2" customFormat="1" ht="16.5">
      <c r="A49" s="136"/>
      <c r="B49" s="7" t="s">
        <v>65</v>
      </c>
      <c r="C49" s="91" t="s">
        <v>67</v>
      </c>
      <c r="D49" s="40">
        <v>0</v>
      </c>
      <c r="E49" s="40">
        <v>0</v>
      </c>
      <c r="F49" s="92">
        <v>0</v>
      </c>
      <c r="G49" s="40">
        <v>337681</v>
      </c>
      <c r="H49" s="89" t="s">
        <v>92</v>
      </c>
    </row>
    <row r="50" spans="1:8" s="2" customFormat="1" ht="16.5">
      <c r="A50" s="136"/>
      <c r="B50" s="7" t="s">
        <v>66</v>
      </c>
      <c r="C50" s="91" t="s">
        <v>64</v>
      </c>
      <c r="D50" s="40">
        <v>315000</v>
      </c>
      <c r="E50" s="40">
        <v>315000</v>
      </c>
      <c r="F50" s="92">
        <v>315000</v>
      </c>
      <c r="G50" s="40">
        <v>0</v>
      </c>
      <c r="H50" s="6" t="s">
        <v>45</v>
      </c>
    </row>
    <row r="51" spans="1:8" s="2" customFormat="1" ht="16.5">
      <c r="A51" s="136"/>
      <c r="B51" s="7" t="s">
        <v>75</v>
      </c>
      <c r="C51" s="91" t="s">
        <v>76</v>
      </c>
      <c r="D51" s="40">
        <v>0</v>
      </c>
      <c r="E51" s="40">
        <v>0</v>
      </c>
      <c r="F51" s="92">
        <v>0</v>
      </c>
      <c r="G51" s="40">
        <v>1408</v>
      </c>
      <c r="H51" s="6"/>
    </row>
    <row r="52" spans="1:8" s="2" customFormat="1" ht="16.5">
      <c r="A52" s="159"/>
      <c r="B52" s="7"/>
      <c r="C52" s="91"/>
      <c r="D52" s="40"/>
      <c r="E52" s="40"/>
      <c r="F52" s="92"/>
      <c r="G52" s="40"/>
      <c r="H52" s="89"/>
    </row>
    <row r="53" spans="1:8" s="2" customFormat="1" ht="16.5">
      <c r="A53" s="107" t="s">
        <v>9</v>
      </c>
      <c r="B53" s="7"/>
      <c r="C53" s="91"/>
      <c r="D53" s="40">
        <f>SUM(D48:D51)</f>
        <v>315000</v>
      </c>
      <c r="E53" s="40">
        <f>SUM(E48:E51)</f>
        <v>315000</v>
      </c>
      <c r="F53" s="92">
        <f>SUM(F48:F51)</f>
        <v>315000</v>
      </c>
      <c r="G53" s="40">
        <f>SUM(G48:G51)</f>
        <v>464605</v>
      </c>
      <c r="H53" s="89"/>
    </row>
    <row r="54" spans="1:38" s="2" customFormat="1" ht="16.5">
      <c r="A54" s="30"/>
      <c r="B54" s="25"/>
      <c r="C54" s="31"/>
      <c r="D54" s="46"/>
      <c r="E54" s="46"/>
      <c r="F54" s="48"/>
      <c r="G54" s="49"/>
      <c r="H54" s="89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s="2" customFormat="1" ht="16.5">
      <c r="A55" s="108" t="s">
        <v>17</v>
      </c>
      <c r="B55" s="25"/>
      <c r="C55" s="31"/>
      <c r="D55" s="111">
        <f>D53+D46+D40+D30+D25</f>
        <v>787607</v>
      </c>
      <c r="E55" s="111">
        <f>E53+E46+E40+E30+E25</f>
        <v>746020</v>
      </c>
      <c r="F55" s="112">
        <f>F53+F46+F40+F30+F25</f>
        <v>745625</v>
      </c>
      <c r="G55" s="113">
        <f>G53+G46+G40+G30+G25</f>
        <v>490345</v>
      </c>
      <c r="H55" s="89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s="2" customFormat="1" ht="16.5">
      <c r="A56" s="30"/>
      <c r="B56" s="25"/>
      <c r="C56" s="31"/>
      <c r="D56" s="46"/>
      <c r="E56" s="46"/>
      <c r="F56" s="48"/>
      <c r="G56" s="49"/>
      <c r="H56" s="89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10" ht="16.5">
      <c r="A57" s="5" t="s">
        <v>24</v>
      </c>
      <c r="B57" s="11"/>
      <c r="C57" s="140">
        <f>F55</f>
        <v>745625</v>
      </c>
      <c r="D57" s="141"/>
      <c r="E57" s="141"/>
      <c r="F57" s="141"/>
      <c r="G57" s="141"/>
      <c r="H57" s="142"/>
      <c r="J57" s="10"/>
    </row>
    <row r="58" spans="1:8" ht="16.5">
      <c r="A58" s="84" t="s">
        <v>25</v>
      </c>
      <c r="B58" s="7"/>
      <c r="C58" s="137">
        <f>C5-F55</f>
        <v>1340769</v>
      </c>
      <c r="D58" s="138"/>
      <c r="E58" s="138"/>
      <c r="F58" s="138"/>
      <c r="G58" s="138"/>
      <c r="H58" s="139"/>
    </row>
    <row r="59" spans="1:8" ht="16.5">
      <c r="A59" s="1"/>
      <c r="B59" s="1" t="s">
        <v>26</v>
      </c>
      <c r="C59" s="143" t="s">
        <v>27</v>
      </c>
      <c r="D59" s="144"/>
      <c r="E59" s="144"/>
      <c r="F59" s="144"/>
      <c r="G59" s="144"/>
      <c r="H59" s="145"/>
    </row>
    <row r="60" spans="1:8" ht="16.5">
      <c r="A60" s="93" t="s">
        <v>31</v>
      </c>
      <c r="B60" s="94"/>
      <c r="C60" s="95"/>
      <c r="D60" s="114"/>
      <c r="E60" s="115"/>
      <c r="F60" s="115"/>
      <c r="G60" s="115"/>
      <c r="H60" s="116" t="s">
        <v>91</v>
      </c>
    </row>
    <row r="61" spans="3:8" ht="16.5">
      <c r="C61" s="74"/>
      <c r="D61" s="71"/>
      <c r="E61" s="71"/>
      <c r="F61" s="71"/>
      <c r="G61" s="72"/>
      <c r="H61" s="73"/>
    </row>
    <row r="62" spans="3:8" ht="16.5">
      <c r="C62" s="75"/>
      <c r="D62" s="71"/>
      <c r="E62" s="71"/>
      <c r="F62" s="71"/>
      <c r="G62" s="72"/>
      <c r="H62" s="76"/>
    </row>
    <row r="63" spans="3:8" ht="16.5">
      <c r="C63" s="77"/>
      <c r="D63" s="71"/>
      <c r="E63" s="71"/>
      <c r="F63" s="71"/>
      <c r="G63" s="72"/>
      <c r="H63" s="78"/>
    </row>
    <row r="64" spans="3:8" ht="16.5">
      <c r="C64" s="77"/>
      <c r="D64" s="71"/>
      <c r="E64" s="71"/>
      <c r="F64" s="71"/>
      <c r="G64" s="72"/>
      <c r="H64" s="79"/>
    </row>
    <row r="65" spans="3:8" ht="16.5">
      <c r="C65" s="77"/>
      <c r="D65" s="71"/>
      <c r="E65" s="71"/>
      <c r="F65" s="71"/>
      <c r="G65" s="72"/>
      <c r="H65" s="79"/>
    </row>
    <row r="66" spans="3:8" ht="16.5">
      <c r="C66" s="75"/>
      <c r="D66" s="71"/>
      <c r="E66" s="71"/>
      <c r="F66" s="71"/>
      <c r="G66" s="72"/>
      <c r="H66" s="79"/>
    </row>
    <row r="67" spans="3:8" ht="16.5">
      <c r="C67" s="75"/>
      <c r="D67" s="71"/>
      <c r="E67" s="71"/>
      <c r="F67" s="71"/>
      <c r="G67" s="72"/>
      <c r="H67" s="79"/>
    </row>
    <row r="68" spans="3:8" ht="16.5">
      <c r="C68" s="75"/>
      <c r="D68" s="71"/>
      <c r="E68" s="71"/>
      <c r="F68" s="71"/>
      <c r="G68" s="72"/>
      <c r="H68" s="79"/>
    </row>
    <row r="69" spans="3:8" ht="16.5">
      <c r="C69" s="75"/>
      <c r="D69" s="71"/>
      <c r="E69" s="71"/>
      <c r="F69" s="71"/>
      <c r="G69" s="72"/>
      <c r="H69" s="79"/>
    </row>
    <row r="70" spans="3:8" ht="16.5">
      <c r="C70" s="75"/>
      <c r="D70" s="71"/>
      <c r="E70" s="71"/>
      <c r="F70" s="71"/>
      <c r="G70" s="72"/>
      <c r="H70" s="79"/>
    </row>
    <row r="71" spans="3:8" ht="16.5">
      <c r="C71" s="75"/>
      <c r="D71" s="71"/>
      <c r="E71" s="71"/>
      <c r="F71" s="71"/>
      <c r="G71" s="72"/>
      <c r="H71" s="79"/>
    </row>
    <row r="72" spans="3:8" ht="16.5">
      <c r="C72" s="75"/>
      <c r="D72" s="71"/>
      <c r="E72" s="71"/>
      <c r="F72" s="71"/>
      <c r="G72" s="72"/>
      <c r="H72" s="79"/>
    </row>
    <row r="73" spans="3:8" ht="16.5">
      <c r="C73" s="75"/>
      <c r="D73" s="71"/>
      <c r="E73" s="71"/>
      <c r="F73" s="71"/>
      <c r="G73" s="72"/>
      <c r="H73" s="79"/>
    </row>
    <row r="74" spans="3:8" ht="16.5">
      <c r="C74" s="75"/>
      <c r="D74" s="71"/>
      <c r="E74" s="71"/>
      <c r="F74" s="71"/>
      <c r="G74" s="72"/>
      <c r="H74" s="79"/>
    </row>
    <row r="75" spans="3:8" ht="16.5">
      <c r="C75" s="75"/>
      <c r="D75" s="71"/>
      <c r="E75" s="71"/>
      <c r="F75" s="71"/>
      <c r="G75" s="72"/>
      <c r="H75" s="79"/>
    </row>
    <row r="76" spans="3:8" ht="16.5">
      <c r="C76" s="75"/>
      <c r="D76" s="71"/>
      <c r="E76" s="71"/>
      <c r="F76" s="71"/>
      <c r="G76" s="72"/>
      <c r="H76" s="79"/>
    </row>
    <row r="77" spans="3:8" ht="16.5">
      <c r="C77" s="75"/>
      <c r="D77" s="71"/>
      <c r="E77" s="71"/>
      <c r="F77" s="71"/>
      <c r="G77" s="72"/>
      <c r="H77" s="79"/>
    </row>
    <row r="78" spans="3:8" ht="16.5">
      <c r="C78" s="75"/>
      <c r="D78" s="71"/>
      <c r="E78" s="71"/>
      <c r="F78" s="71"/>
      <c r="G78" s="72"/>
      <c r="H78" s="79"/>
    </row>
    <row r="79" spans="3:8" ht="16.5">
      <c r="C79" s="75"/>
      <c r="D79" s="71"/>
      <c r="E79" s="71"/>
      <c r="F79" s="71"/>
      <c r="G79" s="72"/>
      <c r="H79" s="79"/>
    </row>
    <row r="80" spans="3:8" ht="16.5">
      <c r="C80" s="75"/>
      <c r="D80" s="71"/>
      <c r="E80" s="71"/>
      <c r="F80" s="71"/>
      <c r="G80" s="72"/>
      <c r="H80" s="79"/>
    </row>
    <row r="81" spans="3:8" ht="16.5">
      <c r="C81" s="75"/>
      <c r="D81" s="71"/>
      <c r="E81" s="71"/>
      <c r="F81" s="71"/>
      <c r="G81" s="72"/>
      <c r="H81" s="79"/>
    </row>
    <row r="82" spans="3:8" ht="16.5">
      <c r="C82" s="75"/>
      <c r="D82" s="71"/>
      <c r="E82" s="71"/>
      <c r="F82" s="71"/>
      <c r="G82" s="72"/>
      <c r="H82" s="79"/>
    </row>
    <row r="83" spans="3:8" ht="16.5">
      <c r="C83" s="75"/>
      <c r="D83" s="71"/>
      <c r="E83" s="71"/>
      <c r="F83" s="71"/>
      <c r="G83" s="72"/>
      <c r="H83" s="79"/>
    </row>
    <row r="84" spans="3:8" ht="16.5">
      <c r="C84" s="75"/>
      <c r="D84" s="71"/>
      <c r="E84" s="71"/>
      <c r="F84" s="71"/>
      <c r="G84" s="72"/>
      <c r="H84" s="79"/>
    </row>
    <row r="85" spans="3:8" ht="16.5">
      <c r="C85" s="75"/>
      <c r="D85" s="71"/>
      <c r="E85" s="71"/>
      <c r="F85" s="71"/>
      <c r="G85" s="72"/>
      <c r="H85" s="79"/>
    </row>
    <row r="86" spans="3:8" ht="16.5">
      <c r="C86" s="75"/>
      <c r="D86" s="71"/>
      <c r="E86" s="71"/>
      <c r="F86" s="71"/>
      <c r="G86" s="72"/>
      <c r="H86" s="79"/>
    </row>
    <row r="87" spans="3:8" ht="16.5">
      <c r="C87" s="75"/>
      <c r="D87" s="71"/>
      <c r="E87" s="71"/>
      <c r="F87" s="71"/>
      <c r="G87" s="72"/>
      <c r="H87" s="79"/>
    </row>
    <row r="88" spans="3:8" ht="16.5">
      <c r="C88" s="75"/>
      <c r="D88" s="71"/>
      <c r="E88" s="71"/>
      <c r="F88" s="71"/>
      <c r="G88" s="72"/>
      <c r="H88" s="79"/>
    </row>
    <row r="89" spans="3:8" ht="16.5">
      <c r="C89" s="75"/>
      <c r="D89" s="71"/>
      <c r="E89" s="71"/>
      <c r="F89" s="71"/>
      <c r="G89" s="72"/>
      <c r="H89" s="79"/>
    </row>
    <row r="90" spans="3:8" ht="16.5">
      <c r="C90" s="75"/>
      <c r="D90" s="71"/>
      <c r="E90" s="71"/>
      <c r="F90" s="71"/>
      <c r="G90" s="72"/>
      <c r="H90" s="79"/>
    </row>
    <row r="91" spans="3:8" ht="16.5">
      <c r="C91" s="75"/>
      <c r="D91" s="71"/>
      <c r="E91" s="71"/>
      <c r="F91" s="71"/>
      <c r="G91" s="72"/>
      <c r="H91" s="79"/>
    </row>
    <row r="92" spans="3:8" ht="16.5">
      <c r="C92" s="75"/>
      <c r="D92" s="71"/>
      <c r="E92" s="71"/>
      <c r="F92" s="71"/>
      <c r="G92" s="72"/>
      <c r="H92" s="79"/>
    </row>
    <row r="93" spans="3:8" ht="16.5">
      <c r="C93" s="75"/>
      <c r="D93" s="71"/>
      <c r="E93" s="71"/>
      <c r="F93" s="71"/>
      <c r="G93" s="72"/>
      <c r="H93" s="79"/>
    </row>
    <row r="94" spans="3:8" ht="16.5">
      <c r="C94" s="75"/>
      <c r="D94" s="71"/>
      <c r="E94" s="71"/>
      <c r="F94" s="71"/>
      <c r="G94" s="72"/>
      <c r="H94" s="79"/>
    </row>
    <row r="95" spans="3:8" ht="16.5">
      <c r="C95" s="75"/>
      <c r="D95" s="71"/>
      <c r="E95" s="71"/>
      <c r="F95" s="71"/>
      <c r="G95" s="72"/>
      <c r="H95" s="79"/>
    </row>
    <row r="96" spans="3:8" ht="16.5">
      <c r="C96" s="75"/>
      <c r="D96" s="71"/>
      <c r="E96" s="71"/>
      <c r="F96" s="71"/>
      <c r="G96" s="72"/>
      <c r="H96" s="79"/>
    </row>
    <row r="97" spans="3:8" ht="16.5">
      <c r="C97" s="75"/>
      <c r="D97" s="71"/>
      <c r="E97" s="71"/>
      <c r="F97" s="71"/>
      <c r="G97" s="72"/>
      <c r="H97" s="79"/>
    </row>
    <row r="98" spans="3:8" ht="16.5">
      <c r="C98" s="75"/>
      <c r="D98" s="71"/>
      <c r="E98" s="71"/>
      <c r="F98" s="71"/>
      <c r="G98" s="72"/>
      <c r="H98" s="79"/>
    </row>
    <row r="99" spans="3:8" ht="16.5">
      <c r="C99" s="75"/>
      <c r="D99" s="71"/>
      <c r="E99" s="71"/>
      <c r="F99" s="71"/>
      <c r="G99" s="72"/>
      <c r="H99" s="79"/>
    </row>
    <row r="100" spans="3:8" ht="16.5">
      <c r="C100" s="75"/>
      <c r="D100" s="71"/>
      <c r="E100" s="71"/>
      <c r="F100" s="71"/>
      <c r="G100" s="72"/>
      <c r="H100" s="79"/>
    </row>
    <row r="101" spans="3:8" ht="16.5">
      <c r="C101" s="75"/>
      <c r="D101" s="71"/>
      <c r="E101" s="71"/>
      <c r="F101" s="71"/>
      <c r="G101" s="72"/>
      <c r="H101" s="79"/>
    </row>
    <row r="102" spans="3:8" ht="16.5">
      <c r="C102" s="75"/>
      <c r="D102" s="71"/>
      <c r="E102" s="71"/>
      <c r="F102" s="71"/>
      <c r="G102" s="72"/>
      <c r="H102" s="79"/>
    </row>
    <row r="103" spans="3:8" ht="16.5">
      <c r="C103" s="75"/>
      <c r="D103" s="71"/>
      <c r="E103" s="71"/>
      <c r="F103" s="71"/>
      <c r="G103" s="72"/>
      <c r="H103" s="79"/>
    </row>
    <row r="104" spans="3:8" ht="16.5">
      <c r="C104" s="75"/>
      <c r="D104" s="71"/>
      <c r="E104" s="71"/>
      <c r="F104" s="71"/>
      <c r="G104" s="72"/>
      <c r="H104" s="79"/>
    </row>
    <row r="105" spans="3:8" ht="16.5">
      <c r="C105" s="75"/>
      <c r="D105" s="71"/>
      <c r="E105" s="71"/>
      <c r="F105" s="71"/>
      <c r="G105" s="72"/>
      <c r="H105" s="79"/>
    </row>
    <row r="106" spans="3:8" ht="16.5">
      <c r="C106" s="75"/>
      <c r="D106" s="71"/>
      <c r="E106" s="71"/>
      <c r="F106" s="71"/>
      <c r="G106" s="72"/>
      <c r="H106" s="79"/>
    </row>
    <row r="107" spans="3:8" ht="16.5">
      <c r="C107" s="75"/>
      <c r="D107" s="71"/>
      <c r="E107" s="71"/>
      <c r="F107" s="71"/>
      <c r="G107" s="72"/>
      <c r="H107" s="79"/>
    </row>
    <row r="108" spans="3:8" ht="16.5">
      <c r="C108" s="75"/>
      <c r="D108" s="71"/>
      <c r="E108" s="71"/>
      <c r="F108" s="71"/>
      <c r="G108" s="72"/>
      <c r="H108" s="79"/>
    </row>
    <row r="109" spans="3:8" ht="16.5">
      <c r="C109" s="75"/>
      <c r="D109" s="71"/>
      <c r="E109" s="71"/>
      <c r="F109" s="71"/>
      <c r="G109" s="72"/>
      <c r="H109" s="79"/>
    </row>
    <row r="110" spans="3:8" ht="16.5">
      <c r="C110" s="75"/>
      <c r="D110" s="71"/>
      <c r="E110" s="71"/>
      <c r="F110" s="71"/>
      <c r="G110" s="72"/>
      <c r="H110" s="79"/>
    </row>
    <row r="111" spans="3:8" ht="16.5">
      <c r="C111" s="75"/>
      <c r="D111" s="71"/>
      <c r="E111" s="71"/>
      <c r="F111" s="71"/>
      <c r="G111" s="72"/>
      <c r="H111" s="79"/>
    </row>
    <row r="112" spans="3:8" ht="16.5">
      <c r="C112" s="75"/>
      <c r="D112" s="71"/>
      <c r="E112" s="71"/>
      <c r="F112" s="71"/>
      <c r="G112" s="72"/>
      <c r="H112" s="79"/>
    </row>
    <row r="113" spans="3:8" ht="16.5">
      <c r="C113" s="75"/>
      <c r="D113" s="71"/>
      <c r="E113" s="71"/>
      <c r="F113" s="71"/>
      <c r="G113" s="72"/>
      <c r="H113" s="79"/>
    </row>
    <row r="114" spans="3:8" ht="16.5">
      <c r="C114" s="75"/>
      <c r="D114" s="71"/>
      <c r="E114" s="71"/>
      <c r="F114" s="71"/>
      <c r="G114" s="72"/>
      <c r="H114" s="79"/>
    </row>
    <row r="115" spans="3:8" ht="16.5">
      <c r="C115" s="75"/>
      <c r="D115" s="71"/>
      <c r="E115" s="71"/>
      <c r="F115" s="71"/>
      <c r="G115" s="72"/>
      <c r="H115" s="79"/>
    </row>
    <row r="116" spans="3:8" ht="16.5">
      <c r="C116" s="75"/>
      <c r="D116" s="71"/>
      <c r="E116" s="71"/>
      <c r="F116" s="71"/>
      <c r="G116" s="72"/>
      <c r="H116" s="79"/>
    </row>
    <row r="117" spans="3:8" ht="16.5">
      <c r="C117" s="75"/>
      <c r="D117" s="71"/>
      <c r="E117" s="71"/>
      <c r="F117" s="71"/>
      <c r="G117" s="72"/>
      <c r="H117" s="79"/>
    </row>
    <row r="118" spans="3:8" ht="16.5">
      <c r="C118" s="75"/>
      <c r="D118" s="71"/>
      <c r="E118" s="71"/>
      <c r="F118" s="71"/>
      <c r="G118" s="72"/>
      <c r="H118" s="79"/>
    </row>
    <row r="119" spans="3:8" ht="16.5">
      <c r="C119" s="75"/>
      <c r="D119" s="71"/>
      <c r="E119" s="71"/>
      <c r="F119" s="71"/>
      <c r="G119" s="72"/>
      <c r="H119" s="79"/>
    </row>
    <row r="120" spans="3:8" ht="16.5">
      <c r="C120" s="75"/>
      <c r="D120" s="71"/>
      <c r="E120" s="71"/>
      <c r="F120" s="71"/>
      <c r="G120" s="72"/>
      <c r="H120" s="79"/>
    </row>
    <row r="121" spans="3:8" ht="16.5">
      <c r="C121" s="75"/>
      <c r="D121" s="71"/>
      <c r="E121" s="71"/>
      <c r="F121" s="71"/>
      <c r="G121" s="72"/>
      <c r="H121" s="79"/>
    </row>
    <row r="122" spans="3:8" ht="16.5">
      <c r="C122" s="75"/>
      <c r="D122" s="71"/>
      <c r="E122" s="71"/>
      <c r="F122" s="71"/>
      <c r="G122" s="72"/>
      <c r="H122" s="79"/>
    </row>
    <row r="123" spans="3:8" ht="16.5">
      <c r="C123" s="75"/>
      <c r="D123" s="71"/>
      <c r="E123" s="71"/>
      <c r="F123" s="71"/>
      <c r="G123" s="72"/>
      <c r="H123" s="79"/>
    </row>
    <row r="124" spans="3:8" ht="16.5">
      <c r="C124" s="75"/>
      <c r="D124" s="71"/>
      <c r="E124" s="71"/>
      <c r="F124" s="71"/>
      <c r="G124" s="72"/>
      <c r="H124" s="79"/>
    </row>
    <row r="125" spans="3:8" ht="16.5">
      <c r="C125" s="75"/>
      <c r="D125" s="71"/>
      <c r="E125" s="71"/>
      <c r="F125" s="71"/>
      <c r="G125" s="72"/>
      <c r="H125" s="79"/>
    </row>
    <row r="126" spans="3:8" ht="16.5">
      <c r="C126" s="75"/>
      <c r="D126" s="71"/>
      <c r="E126" s="71"/>
      <c r="F126" s="71"/>
      <c r="G126" s="72"/>
      <c r="H126" s="79"/>
    </row>
    <row r="127" spans="3:8" ht="16.5">
      <c r="C127" s="75"/>
      <c r="D127" s="71"/>
      <c r="E127" s="71"/>
      <c r="F127" s="71"/>
      <c r="G127" s="72"/>
      <c r="H127" s="79"/>
    </row>
    <row r="128" spans="3:8" ht="16.5">
      <c r="C128" s="75"/>
      <c r="D128" s="71"/>
      <c r="E128" s="71"/>
      <c r="F128" s="71"/>
      <c r="G128" s="72"/>
      <c r="H128" s="79"/>
    </row>
    <row r="129" spans="3:8" ht="16.5">
      <c r="C129" s="75"/>
      <c r="D129" s="71"/>
      <c r="E129" s="71"/>
      <c r="F129" s="71"/>
      <c r="G129" s="72"/>
      <c r="H129" s="79"/>
    </row>
    <row r="130" spans="3:8" ht="16.5">
      <c r="C130" s="75"/>
      <c r="D130" s="71"/>
      <c r="E130" s="71"/>
      <c r="F130" s="71"/>
      <c r="G130" s="72"/>
      <c r="H130" s="79"/>
    </row>
    <row r="131" spans="3:8" ht="16.5">
      <c r="C131" s="75"/>
      <c r="D131" s="71"/>
      <c r="E131" s="71"/>
      <c r="F131" s="71"/>
      <c r="G131" s="72"/>
      <c r="H131" s="79"/>
    </row>
    <row r="132" spans="3:8" ht="16.5">
      <c r="C132" s="75"/>
      <c r="D132" s="71"/>
      <c r="E132" s="71"/>
      <c r="F132" s="71"/>
      <c r="G132" s="72"/>
      <c r="H132" s="79"/>
    </row>
    <row r="133" spans="3:8" ht="16.5">
      <c r="C133" s="75"/>
      <c r="D133" s="71"/>
      <c r="E133" s="71"/>
      <c r="F133" s="71"/>
      <c r="G133" s="72"/>
      <c r="H133" s="79"/>
    </row>
    <row r="134" spans="3:8" ht="16.5">
      <c r="C134" s="75"/>
      <c r="D134" s="71"/>
      <c r="E134" s="71"/>
      <c r="F134" s="71"/>
      <c r="G134" s="72"/>
      <c r="H134" s="79"/>
    </row>
    <row r="135" spans="3:8" ht="16.5">
      <c r="C135" s="75"/>
      <c r="D135" s="71"/>
      <c r="E135" s="71"/>
      <c r="F135" s="71"/>
      <c r="G135" s="72"/>
      <c r="H135" s="79"/>
    </row>
    <row r="136" spans="3:8" ht="16.5">
      <c r="C136" s="75"/>
      <c r="D136" s="71"/>
      <c r="E136" s="71"/>
      <c r="F136" s="71"/>
      <c r="G136" s="72"/>
      <c r="H136" s="79"/>
    </row>
    <row r="137" spans="3:8" ht="16.5">
      <c r="C137" s="75"/>
      <c r="D137" s="71"/>
      <c r="E137" s="71"/>
      <c r="F137" s="71"/>
      <c r="G137" s="72"/>
      <c r="H137" s="79"/>
    </row>
    <row r="138" spans="3:8" ht="16.5">
      <c r="C138" s="75"/>
      <c r="D138" s="71"/>
      <c r="E138" s="71"/>
      <c r="F138" s="71"/>
      <c r="G138" s="72"/>
      <c r="H138" s="79"/>
    </row>
    <row r="139" spans="3:8" ht="16.5">
      <c r="C139" s="75"/>
      <c r="D139" s="71"/>
      <c r="E139" s="71"/>
      <c r="F139" s="71"/>
      <c r="G139" s="72"/>
      <c r="H139" s="79"/>
    </row>
    <row r="140" spans="3:8" ht="16.5">
      <c r="C140" s="75"/>
      <c r="D140" s="71"/>
      <c r="E140" s="71"/>
      <c r="F140" s="71"/>
      <c r="G140" s="72"/>
      <c r="H140" s="79"/>
    </row>
    <row r="141" spans="3:8" ht="16.5">
      <c r="C141" s="75"/>
      <c r="D141" s="71"/>
      <c r="E141" s="71"/>
      <c r="F141" s="71"/>
      <c r="G141" s="72"/>
      <c r="H141" s="79"/>
    </row>
    <row r="142" spans="3:8" ht="16.5">
      <c r="C142" s="75"/>
      <c r="D142" s="71"/>
      <c r="E142" s="71"/>
      <c r="F142" s="71"/>
      <c r="G142" s="72"/>
      <c r="H142" s="79"/>
    </row>
    <row r="143" spans="3:8" ht="16.5">
      <c r="C143" s="75"/>
      <c r="D143" s="71"/>
      <c r="E143" s="71"/>
      <c r="F143" s="71"/>
      <c r="G143" s="72"/>
      <c r="H143" s="79"/>
    </row>
    <row r="144" spans="3:8" ht="16.5">
      <c r="C144" s="75"/>
      <c r="D144" s="71"/>
      <c r="E144" s="71"/>
      <c r="F144" s="71"/>
      <c r="G144" s="72"/>
      <c r="H144" s="79"/>
    </row>
    <row r="145" spans="3:8" ht="16.5">
      <c r="C145" s="75"/>
      <c r="D145" s="71"/>
      <c r="E145" s="71"/>
      <c r="F145" s="71"/>
      <c r="G145" s="72"/>
      <c r="H145" s="79"/>
    </row>
    <row r="146" spans="3:8" ht="16.5">
      <c r="C146" s="75"/>
      <c r="D146" s="71"/>
      <c r="E146" s="71"/>
      <c r="F146" s="71"/>
      <c r="G146" s="72"/>
      <c r="H146" s="79"/>
    </row>
    <row r="147" spans="3:8" ht="16.5">
      <c r="C147" s="75"/>
      <c r="D147" s="71"/>
      <c r="E147" s="71"/>
      <c r="F147" s="71"/>
      <c r="G147" s="72"/>
      <c r="H147" s="79"/>
    </row>
    <row r="148" spans="3:8" ht="16.5">
      <c r="C148" s="75"/>
      <c r="D148" s="71"/>
      <c r="E148" s="71"/>
      <c r="F148" s="71"/>
      <c r="G148" s="72"/>
      <c r="H148" s="79"/>
    </row>
    <row r="149" spans="3:8" ht="16.5">
      <c r="C149" s="75"/>
      <c r="D149" s="71"/>
      <c r="E149" s="71"/>
      <c r="F149" s="71"/>
      <c r="G149" s="72"/>
      <c r="H149" s="79"/>
    </row>
    <row r="150" spans="3:8" ht="16.5">
      <c r="C150" s="75"/>
      <c r="D150" s="71"/>
      <c r="E150" s="71"/>
      <c r="F150" s="71"/>
      <c r="G150" s="72"/>
      <c r="H150" s="79"/>
    </row>
    <row r="151" spans="3:8" ht="16.5">
      <c r="C151" s="75"/>
      <c r="D151" s="71"/>
      <c r="E151" s="71"/>
      <c r="F151" s="71"/>
      <c r="G151" s="72"/>
      <c r="H151" s="79"/>
    </row>
    <row r="152" spans="3:8" ht="16.5">
      <c r="C152" s="75"/>
      <c r="D152" s="71"/>
      <c r="E152" s="71"/>
      <c r="F152" s="71"/>
      <c r="G152" s="72"/>
      <c r="H152" s="79"/>
    </row>
    <row r="153" spans="3:8" ht="16.5">
      <c r="C153" s="75"/>
      <c r="D153" s="71"/>
      <c r="E153" s="71"/>
      <c r="F153" s="71"/>
      <c r="G153" s="72"/>
      <c r="H153" s="79"/>
    </row>
    <row r="154" spans="3:8" ht="16.5">
      <c r="C154" s="75"/>
      <c r="D154" s="71"/>
      <c r="E154" s="71"/>
      <c r="F154" s="71"/>
      <c r="G154" s="72"/>
      <c r="H154" s="79"/>
    </row>
    <row r="155" spans="3:8" ht="16.5">
      <c r="C155" s="75"/>
      <c r="D155" s="71"/>
      <c r="E155" s="71"/>
      <c r="F155" s="71"/>
      <c r="G155" s="72"/>
      <c r="H155" s="79"/>
    </row>
    <row r="156" spans="3:8" ht="16.5">
      <c r="C156" s="75"/>
      <c r="D156" s="71"/>
      <c r="E156" s="71"/>
      <c r="F156" s="71"/>
      <c r="G156" s="72"/>
      <c r="H156" s="79"/>
    </row>
    <row r="157" spans="3:8" ht="16.5">
      <c r="C157" s="75"/>
      <c r="D157" s="71"/>
      <c r="E157" s="71"/>
      <c r="F157" s="71"/>
      <c r="G157" s="72"/>
      <c r="H157" s="79"/>
    </row>
  </sheetData>
  <sheetProtection/>
  <mergeCells count="10">
    <mergeCell ref="A42:A45"/>
    <mergeCell ref="C58:H58"/>
    <mergeCell ref="C57:H57"/>
    <mergeCell ref="C59:H59"/>
    <mergeCell ref="A1:H2"/>
    <mergeCell ref="A3:H3"/>
    <mergeCell ref="A27:A29"/>
    <mergeCell ref="A14:A24"/>
    <mergeCell ref="A48:A52"/>
    <mergeCell ref="A32:A3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球</cp:lastModifiedBy>
  <cp:lastPrinted>2012-12-22T03:39:00Z</cp:lastPrinted>
  <dcterms:created xsi:type="dcterms:W3CDTF">2006-05-03T07:17:19Z</dcterms:created>
  <dcterms:modified xsi:type="dcterms:W3CDTF">2012-12-22T03:39:04Z</dcterms:modified>
  <cp:category/>
  <cp:version/>
  <cp:contentType/>
  <cp:contentStatus/>
</cp:coreProperties>
</file>