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<sst xmlns="http://schemas.openxmlformats.org/spreadsheetml/2006/main" count="79" uniqueCount="70">
  <si>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</si>
  <si>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</si>
  <si>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</si>
  <si>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</si>
  <si>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</si>
  <si>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</si>
  <si>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</si>
  <si>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</si>
  <si>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</si>
  <si>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</si>
  <si>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回存</t>
  </si>
  <si>
    <t>活動支出</t>
  </si>
  <si>
    <t>其他相關費用</t>
  </si>
  <si>
    <t>學會準備金</t>
  </si>
  <si>
    <t>D1</t>
  </si>
  <si>
    <t>社團活動經費</t>
  </si>
  <si>
    <t>社團專案費用</t>
  </si>
  <si>
    <t>總計</t>
  </si>
  <si>
    <t>B1</t>
  </si>
  <si>
    <t>D2</t>
  </si>
  <si>
    <t>C2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</si>
  <si>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</si>
  <si>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</si>
  <si>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</si>
  <si>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</si>
  <si>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</si>
  <si>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</si>
  <si>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A2</t>
  </si>
  <si>
    <t>社團專案活動經費</t>
  </si>
  <si>
    <t>社團行政費</t>
  </si>
  <si>
    <t>學生會行政費</t>
  </si>
  <si>
    <t>學生議會行政費</t>
  </si>
  <si>
    <t>學生會活動經費</t>
  </si>
  <si>
    <t>法規定之2%</t>
  </si>
  <si>
    <r>
      <t>法規定之4</t>
    </r>
    <r>
      <rPr>
        <sz val="12"/>
        <color indexed="8"/>
        <rFont val="新細明體"/>
        <family val="1"/>
      </rPr>
      <t>0</t>
    </r>
    <r>
      <rPr>
        <sz val="12"/>
        <color indexed="8"/>
        <rFont val="新細明體"/>
        <family val="1"/>
      </rPr>
      <t>%</t>
    </r>
  </si>
  <si>
    <t>一社行政費為$1,000</t>
  </si>
  <si>
    <t>一社活動經費為$1,500</t>
  </si>
  <si>
    <t>未核銷</t>
  </si>
  <si>
    <t>系會長期中會議</t>
  </si>
  <si>
    <t>議會期中會議</t>
  </si>
  <si>
    <t>E1</t>
  </si>
  <si>
    <t>A3</t>
  </si>
  <si>
    <t>A4</t>
  </si>
  <si>
    <t>E2</t>
  </si>
  <si>
    <t>B2</t>
  </si>
  <si>
    <t>102學年度總金額</t>
  </si>
  <si>
    <t>1,900,016+445,436</t>
  </si>
  <si>
    <t>(351,818-68,000-102,000)  法規定之30%</t>
  </si>
  <si>
    <t>南臺科技大學第十四屆學生自治會</t>
  </si>
  <si>
    <t>8/30後</t>
  </si>
  <si>
    <t>與學生會有約</t>
  </si>
  <si>
    <t>本學期新增會費收入</t>
  </si>
  <si>
    <t>※郵局剩餘金額 = 本學期可用金額 - 總支出+新增會費之收入</t>
  </si>
  <si>
    <t>2,345,452之50%</t>
  </si>
  <si>
    <t>以1,172,726計算  法規定之2%</t>
  </si>
  <si>
    <t>法規定之2%(含)以上</t>
  </si>
  <si>
    <t>College high V01.9大學盃</t>
  </si>
  <si>
    <t>102-1名人講座-鬼王的異想世界</t>
  </si>
  <si>
    <t>新生網球單打錦標賽</t>
  </si>
  <si>
    <t>C3</t>
  </si>
  <si>
    <t>SANTA X 聖誕演唱會</t>
  </si>
  <si>
    <t>一○二學年度第一學期11月~12月財務報表</t>
  </si>
  <si>
    <t>A5</t>
  </si>
  <si>
    <t>A6</t>
  </si>
  <si>
    <t>2013系際盃啦啦隊錦標賽</t>
  </si>
  <si>
    <t>製表日期102/12/12</t>
  </si>
  <si>
    <t>E3</t>
  </si>
  <si>
    <t>學生會財務部長               學生會會長        　　 經費稽查委員會 　　　      課外活動組組長                學務長</t>
  </si>
  <si>
    <t>&lt;漆彩彈&gt;漆彈射擊活動</t>
  </si>
  <si>
    <t>台南滑板社聯合社課及滑板基礎大賽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</si>
</sst>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8" fillId="0" borderId="13" xfId="0" applyNumberFormat="1" applyFont="1" applyBorder="1" applyAlignment="1">
      <alignment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left"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33" borderId="11" xfId="42" applyNumberFormat="1" applyFont="1" applyFill="1" applyBorder="1" applyAlignment="1">
      <alignment horizontal="right"/>
    </xf>
    <xf numFmtId="38" fontId="1" fillId="0" borderId="11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/>
    </xf>
    <xf numFmtId="38" fontId="1" fillId="33" borderId="11" xfId="42" applyNumberFormat="1" applyFont="1" applyFill="1" applyBorder="1" applyAlignment="1">
      <alignment horizontal="right"/>
    </xf>
    <xf numFmtId="38" fontId="1" fillId="0" borderId="11" xfId="42" applyNumberFormat="1" applyFont="1" applyBorder="1" applyAlignment="1">
      <alignment horizontal="right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1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11" xfId="42" applyNumberFormat="1" applyFont="1" applyBorder="1" applyAlignment="1">
      <alignment vertical="center"/>
    </xf>
    <xf numFmtId="38" fontId="1" fillId="0" borderId="23" xfId="42" applyNumberFormat="1" applyFont="1" applyBorder="1" applyAlignment="1">
      <alignment horizontal="center" vertical="center"/>
    </xf>
    <xf numFmtId="38" fontId="1" fillId="33" borderId="13" xfId="42" applyNumberFormat="1" applyFont="1" applyFill="1" applyBorder="1" applyAlignment="1">
      <alignment horizontal="center" vertical="center"/>
    </xf>
    <xf numFmtId="38" fontId="1" fillId="33" borderId="11" xfId="42" applyNumberFormat="1" applyFont="1" applyFill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left" vertical="center"/>
    </xf>
    <xf numFmtId="38" fontId="1" fillId="0" borderId="11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/>
    </xf>
    <xf numFmtId="38" fontId="1" fillId="0" borderId="13" xfId="42" applyNumberFormat="1" applyFont="1" applyBorder="1" applyAlignment="1">
      <alignment/>
    </xf>
    <xf numFmtId="38" fontId="1" fillId="0" borderId="14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1" fillId="0" borderId="12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9" fillId="0" borderId="25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1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6" fillId="0" borderId="12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11" xfId="33" applyNumberFormat="1" applyFont="1" applyFill="1" applyBorder="1" applyAlignment="1">
      <alignment horizontal="center" vertical="center"/>
      <protection/>
    </xf>
    <xf numFmtId="38" fontId="1" fillId="0" borderId="25" xfId="33" applyNumberFormat="1" applyFont="1" applyFill="1" applyBorder="1" applyAlignment="1">
      <alignment horizontal="center" vertical="center"/>
      <protection/>
    </xf>
    <xf numFmtId="38" fontId="1" fillId="0" borderId="21" xfId="33" applyNumberFormat="1" applyFont="1" applyFill="1" applyBorder="1" applyAlignment="1">
      <alignment horizontal="center" vertical="center"/>
      <protection/>
    </xf>
    <xf numFmtId="38" fontId="1" fillId="0" borderId="11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8"/>
  <sheetViews>
    <sheetView tabSelected="1" zoomScale="80" zoomScaleNormal="80" workbookViewId="0" topLeftCell="A31">
      <selection activeCell="H51" sqref="H51"/>
    </sheetView>
  </sheetViews>
  <sheetFormatPr defaultColWidth="9.00390625" defaultRowHeight="16.5"/>
  <cols>
    <col min="1" max="1" width="21.625" style="3" customWidth="1"/>
    <col min="2" max="2" width="4.25390625" style="119" customWidth="1"/>
    <col min="3" max="3" width="34.875" style="3" customWidth="1"/>
    <col min="4" max="4" width="13.50390625" style="124" customWidth="1"/>
    <col min="5" max="5" width="13.625" style="124" customWidth="1"/>
    <col min="6" max="6" width="13.50390625" style="124" customWidth="1"/>
    <col min="7" max="7" width="13.75390625" style="125" customWidth="1"/>
    <col min="8" max="8" width="36.00390625" style="126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34" t="s">
        <v>48</v>
      </c>
      <c r="B1" s="135"/>
      <c r="C1" s="135"/>
      <c r="D1" s="135"/>
      <c r="E1" s="135"/>
      <c r="F1" s="135"/>
      <c r="G1" s="135"/>
      <c r="H1" s="136"/>
    </row>
    <row r="2" spans="1:8" ht="16.5">
      <c r="A2" s="137"/>
      <c r="B2" s="138"/>
      <c r="C2" s="138"/>
      <c r="D2" s="138"/>
      <c r="E2" s="138"/>
      <c r="F2" s="138"/>
      <c r="G2" s="138"/>
      <c r="H2" s="139"/>
    </row>
    <row r="3" spans="1:8" ht="21">
      <c r="A3" s="140" t="s">
        <v>61</v>
      </c>
      <c r="B3" s="141"/>
      <c r="C3" s="141"/>
      <c r="D3" s="141"/>
      <c r="E3" s="141"/>
      <c r="F3" s="141"/>
      <c r="G3" s="141"/>
      <c r="H3" s="142"/>
    </row>
    <row r="4" spans="1:8" ht="16.5">
      <c r="A4" s="4"/>
      <c r="B4" s="5" t="s">
        <v>0</v>
      </c>
      <c r="C4" s="6" t="s">
        <v>1</v>
      </c>
      <c r="D4" s="7" t="s">
        <v>2</v>
      </c>
      <c r="E4" s="7" t="s">
        <v>11</v>
      </c>
      <c r="F4" s="8" t="s">
        <v>3</v>
      </c>
      <c r="G4" s="7" t="s">
        <v>10</v>
      </c>
      <c r="H4" s="9" t="s">
        <v>4</v>
      </c>
    </row>
    <row r="5" spans="1:8" ht="20.25" thickBot="1">
      <c r="A5" s="6" t="s">
        <v>45</v>
      </c>
      <c r="B5" s="5"/>
      <c r="C5" s="127">
        <v>2345452</v>
      </c>
      <c r="D5" s="10"/>
      <c r="E5" s="11"/>
      <c r="F5" s="12"/>
      <c r="G5" s="11"/>
      <c r="H5" s="13" t="s">
        <v>46</v>
      </c>
    </row>
    <row r="6" spans="1:8" ht="20.25" thickBot="1">
      <c r="A6" s="14" t="s">
        <v>23</v>
      </c>
      <c r="B6" s="15"/>
      <c r="C6" s="128">
        <v>1172726</v>
      </c>
      <c r="D6" s="16"/>
      <c r="E6" s="17"/>
      <c r="F6" s="18"/>
      <c r="G6" s="17"/>
      <c r="H6" s="19" t="s">
        <v>53</v>
      </c>
    </row>
    <row r="7" spans="1:8" ht="19.5">
      <c r="A7" s="20" t="s">
        <v>30</v>
      </c>
      <c r="B7" s="21"/>
      <c r="C7" s="129">
        <v>23455</v>
      </c>
      <c r="D7" s="22"/>
      <c r="E7" s="23"/>
      <c r="F7" s="24"/>
      <c r="G7" s="23"/>
      <c r="H7" s="25" t="s">
        <v>54</v>
      </c>
    </row>
    <row r="8" spans="1:8" ht="19.5">
      <c r="A8" s="26" t="s">
        <v>31</v>
      </c>
      <c r="B8" s="27"/>
      <c r="C8" s="130">
        <v>23455</v>
      </c>
      <c r="D8" s="28"/>
      <c r="E8" s="7"/>
      <c r="F8" s="8"/>
      <c r="G8" s="7"/>
      <c r="H8" s="9" t="s">
        <v>33</v>
      </c>
    </row>
    <row r="9" spans="1:8" ht="19.5">
      <c r="A9" s="29" t="s">
        <v>32</v>
      </c>
      <c r="B9" s="27"/>
      <c r="C9" s="30">
        <v>469090</v>
      </c>
      <c r="D9" s="31"/>
      <c r="E9" s="32"/>
      <c r="F9" s="33"/>
      <c r="G9" s="34"/>
      <c r="H9" s="35" t="s">
        <v>34</v>
      </c>
    </row>
    <row r="10" spans="1:8" ht="19.5">
      <c r="A10" s="29" t="s">
        <v>28</v>
      </c>
      <c r="B10" s="27"/>
      <c r="C10" s="30">
        <v>181818</v>
      </c>
      <c r="D10" s="31"/>
      <c r="E10" s="32"/>
      <c r="F10" s="33"/>
      <c r="G10" s="34"/>
      <c r="H10" s="35" t="s">
        <v>47</v>
      </c>
    </row>
    <row r="11" spans="1:8" ht="19.5">
      <c r="A11" s="29" t="s">
        <v>22</v>
      </c>
      <c r="B11" s="27"/>
      <c r="C11" s="30">
        <v>102000</v>
      </c>
      <c r="D11" s="31"/>
      <c r="E11" s="32"/>
      <c r="F11" s="33"/>
      <c r="G11" s="34"/>
      <c r="H11" s="35" t="s">
        <v>36</v>
      </c>
    </row>
    <row r="12" spans="1:8" ht="19.5">
      <c r="A12" s="36" t="s">
        <v>29</v>
      </c>
      <c r="B12" s="27"/>
      <c r="C12" s="30">
        <v>68000</v>
      </c>
      <c r="D12" s="31"/>
      <c r="E12" s="32"/>
      <c r="F12" s="33"/>
      <c r="G12" s="34"/>
      <c r="H12" s="37" t="s">
        <v>35</v>
      </c>
    </row>
    <row r="13" spans="1:8" ht="19.5">
      <c r="A13" s="26" t="s">
        <v>13</v>
      </c>
      <c r="B13" s="27"/>
      <c r="C13" s="30">
        <v>304908</v>
      </c>
      <c r="D13" s="31"/>
      <c r="E13" s="32"/>
      <c r="F13" s="33"/>
      <c r="G13" s="34"/>
      <c r="H13" s="35" t="s">
        <v>55</v>
      </c>
    </row>
    <row r="14" spans="1:8" ht="19.5">
      <c r="A14" s="38"/>
      <c r="B14" s="39"/>
      <c r="C14" s="40"/>
      <c r="D14" s="31"/>
      <c r="E14" s="32"/>
      <c r="F14" s="33"/>
      <c r="G14" s="34"/>
      <c r="H14" s="35"/>
    </row>
    <row r="15" spans="1:8" ht="16.5">
      <c r="A15" s="148" t="s">
        <v>6</v>
      </c>
      <c r="B15" s="41" t="s">
        <v>7</v>
      </c>
      <c r="C15" s="42" t="s">
        <v>38</v>
      </c>
      <c r="D15" s="32">
        <v>6636</v>
      </c>
      <c r="E15" s="43">
        <v>6650</v>
      </c>
      <c r="F15" s="44">
        <v>6636</v>
      </c>
      <c r="G15" s="45">
        <f aca="true" t="shared" si="0" ref="G15:G20">D15-F15</f>
        <v>0</v>
      </c>
      <c r="H15" s="9"/>
    </row>
    <row r="16" spans="1:8" ht="16.5">
      <c r="A16" s="149"/>
      <c r="B16" s="46" t="s">
        <v>27</v>
      </c>
      <c r="C16" s="47" t="s">
        <v>39</v>
      </c>
      <c r="D16" s="32">
        <v>3581</v>
      </c>
      <c r="E16" s="32">
        <v>3310</v>
      </c>
      <c r="F16" s="44">
        <v>3210</v>
      </c>
      <c r="G16" s="45">
        <f t="shared" si="0"/>
        <v>371</v>
      </c>
      <c r="H16" s="9"/>
    </row>
    <row r="17" spans="1:8" ht="16.5">
      <c r="A17" s="149"/>
      <c r="B17" s="48" t="s">
        <v>41</v>
      </c>
      <c r="C17" s="49" t="s">
        <v>50</v>
      </c>
      <c r="D17" s="50">
        <v>1200</v>
      </c>
      <c r="E17" s="50">
        <v>615</v>
      </c>
      <c r="F17" s="44">
        <v>615</v>
      </c>
      <c r="G17" s="45">
        <f t="shared" si="0"/>
        <v>585</v>
      </c>
      <c r="H17" s="9"/>
    </row>
    <row r="18" spans="1:8" ht="16.5">
      <c r="A18" s="149"/>
      <c r="B18" s="48" t="s">
        <v>42</v>
      </c>
      <c r="C18" s="49" t="s">
        <v>57</v>
      </c>
      <c r="D18" s="50">
        <v>63000</v>
      </c>
      <c r="E18" s="50">
        <v>61031</v>
      </c>
      <c r="F18" s="44">
        <v>61031</v>
      </c>
      <c r="G18" s="51">
        <f t="shared" si="0"/>
        <v>1969</v>
      </c>
      <c r="H18" s="9"/>
    </row>
    <row r="19" spans="1:8" ht="16.5">
      <c r="A19" s="149"/>
      <c r="B19" s="48" t="s">
        <v>62</v>
      </c>
      <c r="C19" s="49" t="s">
        <v>60</v>
      </c>
      <c r="D19" s="52">
        <v>165000</v>
      </c>
      <c r="E19" s="52">
        <v>165000</v>
      </c>
      <c r="F19" s="53">
        <v>165000</v>
      </c>
      <c r="G19" s="54">
        <f t="shared" si="0"/>
        <v>0</v>
      </c>
      <c r="H19" s="9" t="s">
        <v>37</v>
      </c>
    </row>
    <row r="20" spans="1:8" ht="16.5">
      <c r="A20" s="150"/>
      <c r="B20" s="48" t="s">
        <v>63</v>
      </c>
      <c r="C20" s="49" t="s">
        <v>68</v>
      </c>
      <c r="D20" s="52">
        <v>90300</v>
      </c>
      <c r="E20" s="52">
        <v>37216</v>
      </c>
      <c r="F20" s="55">
        <v>37216</v>
      </c>
      <c r="G20" s="54">
        <f t="shared" si="0"/>
        <v>53084</v>
      </c>
      <c r="H20" s="9"/>
    </row>
    <row r="21" spans="1:8" ht="16.5">
      <c r="A21" s="56"/>
      <c r="B21" s="48"/>
      <c r="C21" s="49"/>
      <c r="D21" s="52"/>
      <c r="E21" s="52"/>
      <c r="F21" s="55"/>
      <c r="G21" s="54"/>
      <c r="H21" s="9"/>
    </row>
    <row r="22" spans="1:38" s="2" customFormat="1" ht="16.5">
      <c r="A22" s="57" t="s">
        <v>9</v>
      </c>
      <c r="B22" s="58"/>
      <c r="C22" s="59"/>
      <c r="D22" s="60">
        <f>SUM(D15:D20)</f>
        <v>329717</v>
      </c>
      <c r="E22" s="60">
        <f>SUM(E15:E20)</f>
        <v>273822</v>
      </c>
      <c r="F22" s="60">
        <f>SUM(F15:F20)</f>
        <v>273708</v>
      </c>
      <c r="G22" s="60">
        <f>D22-F22</f>
        <v>56009</v>
      </c>
      <c r="H22" s="6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2" customFormat="1" ht="16.5">
      <c r="A23" s="62"/>
      <c r="B23" s="27"/>
      <c r="C23" s="63"/>
      <c r="D23" s="43"/>
      <c r="E23" s="43"/>
      <c r="F23" s="34"/>
      <c r="G23" s="34" t="s">
        <v>21</v>
      </c>
      <c r="H23" s="6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" customFormat="1" ht="16.5">
      <c r="A24" s="143" t="s">
        <v>16</v>
      </c>
      <c r="B24" s="65" t="s">
        <v>18</v>
      </c>
      <c r="C24" s="66"/>
      <c r="D24" s="67"/>
      <c r="E24" s="67"/>
      <c r="F24" s="68"/>
      <c r="G24" s="69"/>
      <c r="H24" s="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" customFormat="1" ht="16.5">
      <c r="A25" s="144"/>
      <c r="B25" s="65" t="s">
        <v>44</v>
      </c>
      <c r="C25" s="66"/>
      <c r="D25" s="67"/>
      <c r="E25" s="67"/>
      <c r="F25" s="68"/>
      <c r="G25" s="70"/>
      <c r="H25" s="9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8" ht="16.5">
      <c r="A26" s="145"/>
      <c r="B26" s="1"/>
      <c r="C26" s="71"/>
      <c r="D26" s="72"/>
      <c r="E26" s="72"/>
      <c r="F26" s="73"/>
      <c r="G26" s="74"/>
      <c r="H26" s="61"/>
    </row>
    <row r="27" spans="1:8" ht="16.5">
      <c r="A27" s="75" t="s">
        <v>9</v>
      </c>
      <c r="B27" s="1"/>
      <c r="C27" s="71"/>
      <c r="D27" s="60"/>
      <c r="E27" s="60"/>
      <c r="F27" s="24"/>
      <c r="G27" s="11"/>
      <c r="H27" s="61"/>
    </row>
    <row r="28" spans="1:8" ht="16.5">
      <c r="A28" s="76"/>
      <c r="B28" s="65"/>
      <c r="C28" s="77"/>
      <c r="D28" s="78"/>
      <c r="E28" s="78"/>
      <c r="F28" s="79"/>
      <c r="G28" s="78"/>
      <c r="H28" s="80"/>
    </row>
    <row r="29" spans="1:8" ht="16.5">
      <c r="A29" s="146" t="s">
        <v>15</v>
      </c>
      <c r="B29" s="26" t="s">
        <v>8</v>
      </c>
      <c r="C29" s="81" t="s">
        <v>69</v>
      </c>
      <c r="D29" s="32">
        <v>1500</v>
      </c>
      <c r="E29" s="32">
        <v>1500</v>
      </c>
      <c r="F29" s="32">
        <v>1500</v>
      </c>
      <c r="G29" s="32">
        <f>D29-F29</f>
        <v>0</v>
      </c>
      <c r="H29" s="9"/>
    </row>
    <row r="30" spans="1:8" ht="16.5">
      <c r="A30" s="147"/>
      <c r="B30" s="27" t="s">
        <v>20</v>
      </c>
      <c r="C30" s="81" t="s">
        <v>56</v>
      </c>
      <c r="D30" s="83">
        <v>1500</v>
      </c>
      <c r="E30" s="83">
        <v>1227</v>
      </c>
      <c r="F30" s="83">
        <v>1227</v>
      </c>
      <c r="G30" s="83">
        <f>D30-F30</f>
        <v>273</v>
      </c>
      <c r="H30" s="9"/>
    </row>
    <row r="31" spans="1:8" s="2" customFormat="1" ht="16.5">
      <c r="A31" s="147"/>
      <c r="B31" s="27" t="s">
        <v>59</v>
      </c>
      <c r="C31" s="81" t="s">
        <v>58</v>
      </c>
      <c r="D31" s="9">
        <v>1500</v>
      </c>
      <c r="E31" s="9">
        <v>1500</v>
      </c>
      <c r="F31" s="9">
        <v>1500</v>
      </c>
      <c r="G31" s="83">
        <f>D31-F31</f>
        <v>0</v>
      </c>
      <c r="H31" s="83"/>
    </row>
    <row r="32" spans="1:8" s="2" customFormat="1" ht="16.5">
      <c r="A32" s="147"/>
      <c r="B32" s="27"/>
      <c r="C32" s="81"/>
      <c r="D32" s="81"/>
      <c r="E32" s="81"/>
      <c r="F32" s="81"/>
      <c r="G32" s="7"/>
      <c r="H32" s="84"/>
    </row>
    <row r="33" spans="1:8" s="2" customFormat="1" ht="16.5">
      <c r="A33" s="85" t="s">
        <v>5</v>
      </c>
      <c r="B33" s="86"/>
      <c r="C33" s="87"/>
      <c r="D33" s="82">
        <f>SUM(D29:D31)</f>
        <v>4500</v>
      </c>
      <c r="E33" s="82">
        <f>SUM(E29:E31)</f>
        <v>4227</v>
      </c>
      <c r="F33" s="82">
        <f>SUM(F29:F31)</f>
        <v>4227</v>
      </c>
      <c r="G33" s="82">
        <f>D33-F33</f>
        <v>273</v>
      </c>
      <c r="H33" s="84"/>
    </row>
    <row r="34" spans="1:8" s="2" customFormat="1" ht="17.25" customHeight="1">
      <c r="A34" s="88"/>
      <c r="B34" s="89"/>
      <c r="C34" s="90"/>
      <c r="D34" s="72"/>
      <c r="E34" s="72"/>
      <c r="F34" s="91"/>
      <c r="G34" s="92"/>
      <c r="H34" s="9"/>
    </row>
    <row r="35" spans="1:8" s="2" customFormat="1" ht="15.75" customHeight="1">
      <c r="A35" s="151" t="s">
        <v>12</v>
      </c>
      <c r="B35" s="48" t="s">
        <v>14</v>
      </c>
      <c r="C35" s="81" t="s">
        <v>30</v>
      </c>
      <c r="D35" s="93">
        <v>23455</v>
      </c>
      <c r="E35" s="93">
        <v>23455</v>
      </c>
      <c r="F35" s="94">
        <v>23455</v>
      </c>
      <c r="G35" s="95">
        <v>0</v>
      </c>
      <c r="H35" s="9"/>
    </row>
    <row r="36" spans="1:8" s="2" customFormat="1" ht="15.75" customHeight="1">
      <c r="A36" s="152"/>
      <c r="B36" s="46" t="s">
        <v>19</v>
      </c>
      <c r="C36" s="66" t="s">
        <v>31</v>
      </c>
      <c r="D36" s="72">
        <v>23455</v>
      </c>
      <c r="E36" s="72">
        <v>23455</v>
      </c>
      <c r="F36" s="94">
        <v>23455</v>
      </c>
      <c r="G36" s="95">
        <v>0</v>
      </c>
      <c r="H36" s="9"/>
    </row>
    <row r="37" spans="1:8" s="2" customFormat="1" ht="16.5">
      <c r="A37" s="152"/>
      <c r="B37" s="46"/>
      <c r="C37" s="66"/>
      <c r="D37" s="72"/>
      <c r="E37" s="72"/>
      <c r="F37" s="96"/>
      <c r="G37" s="93"/>
      <c r="H37" s="81"/>
    </row>
    <row r="38" spans="1:8" s="2" customFormat="1" ht="16.5">
      <c r="A38" s="97" t="s">
        <v>5</v>
      </c>
      <c r="B38" s="48"/>
      <c r="C38" s="98"/>
      <c r="D38" s="60">
        <f>SUM(D35:D36)</f>
        <v>46910</v>
      </c>
      <c r="E38" s="60">
        <f>SUM(E35:E36)</f>
        <v>46910</v>
      </c>
      <c r="F38" s="99">
        <f>SUM(F35:F36)</f>
        <v>46910</v>
      </c>
      <c r="G38" s="60">
        <f>SUM(G35:G36)</f>
        <v>0</v>
      </c>
      <c r="H38" s="9"/>
    </row>
    <row r="39" spans="1:8" s="2" customFormat="1" ht="16.5">
      <c r="A39" s="100"/>
      <c r="B39" s="48"/>
      <c r="C39" s="98"/>
      <c r="D39" s="101"/>
      <c r="E39" s="101"/>
      <c r="F39" s="102"/>
      <c r="G39" s="101"/>
      <c r="H39" s="9"/>
    </row>
    <row r="40" spans="1:8" s="2" customFormat="1" ht="16.5">
      <c r="A40" s="151" t="s">
        <v>13</v>
      </c>
      <c r="B40" s="48" t="s">
        <v>40</v>
      </c>
      <c r="C40" s="103" t="s">
        <v>51</v>
      </c>
      <c r="D40" s="60">
        <v>0</v>
      </c>
      <c r="E40" s="60">
        <v>0</v>
      </c>
      <c r="F40" s="99">
        <v>0</v>
      </c>
      <c r="G40" s="60">
        <v>267392</v>
      </c>
      <c r="H40" s="9" t="s">
        <v>49</v>
      </c>
    </row>
    <row r="41" spans="1:8" s="2" customFormat="1" ht="16.5">
      <c r="A41" s="152"/>
      <c r="B41" s="26" t="s">
        <v>43</v>
      </c>
      <c r="C41" s="49" t="s">
        <v>60</v>
      </c>
      <c r="D41" s="81">
        <v>150000</v>
      </c>
      <c r="E41" s="81">
        <v>150000</v>
      </c>
      <c r="F41" s="81">
        <v>150000</v>
      </c>
      <c r="G41" s="82">
        <f>D41-F41</f>
        <v>0</v>
      </c>
      <c r="H41" s="9" t="s">
        <v>37</v>
      </c>
    </row>
    <row r="42" spans="1:8" s="2" customFormat="1" ht="16.5">
      <c r="A42" s="152"/>
      <c r="B42" s="26" t="s">
        <v>66</v>
      </c>
      <c r="C42" s="103" t="s">
        <v>64</v>
      </c>
      <c r="D42" s="60">
        <v>144007</v>
      </c>
      <c r="E42" s="60">
        <v>144007</v>
      </c>
      <c r="F42" s="99">
        <v>144007</v>
      </c>
      <c r="G42" s="60">
        <f>D42-F42</f>
        <v>0</v>
      </c>
      <c r="H42" s="9" t="s">
        <v>37</v>
      </c>
    </row>
    <row r="43" spans="1:8" s="2" customFormat="1" ht="16.5">
      <c r="A43" s="153"/>
      <c r="B43" s="48"/>
      <c r="C43" s="103"/>
      <c r="D43" s="60"/>
      <c r="E43" s="60"/>
      <c r="F43" s="99"/>
      <c r="G43" s="60"/>
      <c r="H43" s="9"/>
    </row>
    <row r="44" spans="1:8" s="2" customFormat="1" ht="16.5">
      <c r="A44" s="104" t="s">
        <v>9</v>
      </c>
      <c r="B44" s="48"/>
      <c r="C44" s="103"/>
      <c r="D44" s="60">
        <f>SUM(D40:D42)</f>
        <v>294007</v>
      </c>
      <c r="E44" s="60">
        <f>SUM(E40:E42)</f>
        <v>294007</v>
      </c>
      <c r="F44" s="60">
        <f>SUM(F40:F42)</f>
        <v>294007</v>
      </c>
      <c r="G44" s="60">
        <f>SUM(G40:G42)</f>
        <v>267392</v>
      </c>
      <c r="H44" s="9"/>
    </row>
    <row r="45" spans="1:38" s="2" customFormat="1" ht="16.5">
      <c r="A45" s="105"/>
      <c r="B45" s="89"/>
      <c r="C45" s="106"/>
      <c r="D45" s="79"/>
      <c r="E45" s="79"/>
      <c r="F45" s="107"/>
      <c r="G45" s="108"/>
      <c r="H45" s="9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" customFormat="1" ht="16.5">
      <c r="A46" s="109" t="s">
        <v>17</v>
      </c>
      <c r="B46" s="89"/>
      <c r="C46" s="106"/>
      <c r="D46" s="82">
        <f>D44+D38+D33+D27+D22</f>
        <v>675134</v>
      </c>
      <c r="E46" s="82">
        <f>E44+E38+E33+E27+E22</f>
        <v>618966</v>
      </c>
      <c r="F46" s="110">
        <f>F44+F38+F33+F27+F22</f>
        <v>618852</v>
      </c>
      <c r="G46" s="111">
        <f>G44+G38+G33+G27+G22</f>
        <v>323674</v>
      </c>
      <c r="H46" s="9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" customFormat="1" ht="16.5">
      <c r="A47" s="105"/>
      <c r="B47" s="89"/>
      <c r="C47" s="106"/>
      <c r="D47" s="79"/>
      <c r="E47" s="79"/>
      <c r="F47" s="107"/>
      <c r="G47" s="108"/>
      <c r="H47" s="9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8" ht="16.5">
      <c r="A48" s="26" t="s">
        <v>24</v>
      </c>
      <c r="B48" s="6"/>
      <c r="C48" s="157">
        <f>F46</f>
        <v>618852</v>
      </c>
      <c r="D48" s="158"/>
      <c r="E48" s="158"/>
      <c r="F48" s="158"/>
      <c r="G48" s="158"/>
      <c r="H48" s="159"/>
    </row>
    <row r="49" spans="1:8" ht="16.5">
      <c r="A49" s="112" t="s">
        <v>25</v>
      </c>
      <c r="B49" s="48"/>
      <c r="C49" s="154">
        <f>C5-F46+G40</f>
        <v>1993992</v>
      </c>
      <c r="D49" s="155"/>
      <c r="E49" s="155"/>
      <c r="F49" s="155"/>
      <c r="G49" s="155"/>
      <c r="H49" s="156"/>
    </row>
    <row r="50" spans="1:8" ht="16.5">
      <c r="A50" s="46"/>
      <c r="B50" s="46" t="s">
        <v>26</v>
      </c>
      <c r="C50" s="131" t="s">
        <v>52</v>
      </c>
      <c r="D50" s="132"/>
      <c r="E50" s="132"/>
      <c r="F50" s="132"/>
      <c r="G50" s="132"/>
      <c r="H50" s="133"/>
    </row>
    <row r="51" spans="1:8" ht="16.5">
      <c r="A51" s="113" t="s">
        <v>67</v>
      </c>
      <c r="B51" s="114"/>
      <c r="C51" s="115"/>
      <c r="D51" s="116"/>
      <c r="E51" s="117"/>
      <c r="F51" s="117"/>
      <c r="G51" s="117"/>
      <c r="H51" s="118" t="s">
        <v>65</v>
      </c>
    </row>
    <row r="52" spans="3:8" ht="16.5">
      <c r="C52" s="120"/>
      <c r="D52" s="121"/>
      <c r="E52" s="121"/>
      <c r="F52" s="121"/>
      <c r="G52" s="122"/>
      <c r="H52" s="123"/>
    </row>
    <row r="53" spans="3:8" ht="16.5">
      <c r="C53" s="120"/>
      <c r="D53" s="121"/>
      <c r="E53" s="121"/>
      <c r="F53" s="121"/>
      <c r="G53" s="122"/>
      <c r="H53" s="123"/>
    </row>
    <row r="54" spans="3:8" ht="16.5">
      <c r="C54" s="120"/>
      <c r="D54" s="121"/>
      <c r="E54" s="121"/>
      <c r="F54" s="121"/>
      <c r="G54" s="122"/>
      <c r="H54" s="123"/>
    </row>
    <row r="55" spans="3:8" ht="16.5">
      <c r="C55" s="120"/>
      <c r="D55" s="121"/>
      <c r="E55" s="121"/>
      <c r="F55" s="121"/>
      <c r="G55" s="122"/>
      <c r="H55" s="123"/>
    </row>
    <row r="56" spans="3:8" ht="16.5">
      <c r="C56" s="120"/>
      <c r="D56" s="121"/>
      <c r="E56" s="121"/>
      <c r="F56" s="121"/>
      <c r="G56" s="122"/>
      <c r="H56" s="123"/>
    </row>
    <row r="57" spans="3:8" ht="16.5">
      <c r="C57" s="120"/>
      <c r="D57" s="121"/>
      <c r="E57" s="121"/>
      <c r="F57" s="121"/>
      <c r="G57" s="122"/>
      <c r="H57" s="123"/>
    </row>
    <row r="58" spans="3:8" ht="16.5">
      <c r="C58" s="120"/>
      <c r="D58" s="121"/>
      <c r="E58" s="121"/>
      <c r="F58" s="121"/>
      <c r="G58" s="122"/>
      <c r="H58" s="123"/>
    </row>
    <row r="59" spans="3:8" ht="16.5">
      <c r="C59" s="120"/>
      <c r="D59" s="121"/>
      <c r="E59" s="121"/>
      <c r="F59" s="121"/>
      <c r="G59" s="122"/>
      <c r="H59" s="123"/>
    </row>
    <row r="60" spans="3:8" ht="16.5">
      <c r="C60" s="120"/>
      <c r="D60" s="121"/>
      <c r="E60" s="121"/>
      <c r="F60" s="121"/>
      <c r="G60" s="122"/>
      <c r="H60" s="123"/>
    </row>
    <row r="61" spans="3:8" ht="16.5">
      <c r="C61" s="120"/>
      <c r="D61" s="121"/>
      <c r="E61" s="121"/>
      <c r="F61" s="121"/>
      <c r="G61" s="122"/>
      <c r="H61" s="123"/>
    </row>
    <row r="62" spans="3:8" ht="16.5">
      <c r="C62" s="120"/>
      <c r="D62" s="121"/>
      <c r="E62" s="121"/>
      <c r="F62" s="121"/>
      <c r="G62" s="122"/>
      <c r="H62" s="123"/>
    </row>
    <row r="63" spans="3:8" ht="16.5">
      <c r="C63" s="120"/>
      <c r="D63" s="121"/>
      <c r="E63" s="121"/>
      <c r="F63" s="121"/>
      <c r="G63" s="122"/>
      <c r="H63" s="123"/>
    </row>
    <row r="64" spans="3:8" ht="16.5">
      <c r="C64" s="120"/>
      <c r="D64" s="121"/>
      <c r="E64" s="121"/>
      <c r="F64" s="121"/>
      <c r="G64" s="122"/>
      <c r="H64" s="123"/>
    </row>
    <row r="65" spans="3:8" ht="16.5">
      <c r="C65" s="120"/>
      <c r="D65" s="121"/>
      <c r="E65" s="121"/>
      <c r="F65" s="121"/>
      <c r="G65" s="122"/>
      <c r="H65" s="123"/>
    </row>
    <row r="66" spans="3:8" ht="16.5">
      <c r="C66" s="120"/>
      <c r="D66" s="121"/>
      <c r="E66" s="121"/>
      <c r="F66" s="121"/>
      <c r="G66" s="122"/>
      <c r="H66" s="123"/>
    </row>
    <row r="67" spans="3:8" ht="16.5">
      <c r="C67" s="120"/>
      <c r="D67" s="121"/>
      <c r="E67" s="121"/>
      <c r="F67" s="121"/>
      <c r="G67" s="122"/>
      <c r="H67" s="123"/>
    </row>
    <row r="68" spans="3:8" ht="16.5">
      <c r="C68" s="120"/>
      <c r="D68" s="121"/>
      <c r="E68" s="121"/>
      <c r="F68" s="121"/>
      <c r="G68" s="122"/>
      <c r="H68" s="123"/>
    </row>
    <row r="69" spans="3:8" ht="16.5">
      <c r="C69" s="120"/>
      <c r="D69" s="121"/>
      <c r="E69" s="121"/>
      <c r="F69" s="121"/>
      <c r="G69" s="122"/>
      <c r="H69" s="123"/>
    </row>
    <row r="70" spans="3:8" ht="16.5">
      <c r="C70" s="120"/>
      <c r="D70" s="121"/>
      <c r="E70" s="121"/>
      <c r="F70" s="121"/>
      <c r="G70" s="122"/>
      <c r="H70" s="123"/>
    </row>
    <row r="71" spans="3:8" ht="16.5">
      <c r="C71" s="120"/>
      <c r="D71" s="121"/>
      <c r="E71" s="121"/>
      <c r="F71" s="121"/>
      <c r="G71" s="122"/>
      <c r="H71" s="123"/>
    </row>
    <row r="72" spans="3:8" ht="16.5">
      <c r="C72" s="120"/>
      <c r="D72" s="121"/>
      <c r="E72" s="121"/>
      <c r="F72" s="121"/>
      <c r="G72" s="122"/>
      <c r="H72" s="123"/>
    </row>
    <row r="73" spans="3:8" ht="16.5">
      <c r="C73" s="120"/>
      <c r="D73" s="121"/>
      <c r="E73" s="121"/>
      <c r="F73" s="121"/>
      <c r="G73" s="122"/>
      <c r="H73" s="123"/>
    </row>
    <row r="74" spans="3:8" ht="16.5">
      <c r="C74" s="120"/>
      <c r="D74" s="121"/>
      <c r="E74" s="121"/>
      <c r="F74" s="121"/>
      <c r="G74" s="122"/>
      <c r="H74" s="123"/>
    </row>
    <row r="75" spans="3:8" ht="16.5">
      <c r="C75" s="120"/>
      <c r="D75" s="121"/>
      <c r="E75" s="121"/>
      <c r="F75" s="121"/>
      <c r="G75" s="122"/>
      <c r="H75" s="123"/>
    </row>
    <row r="76" spans="3:8" ht="16.5">
      <c r="C76" s="120"/>
      <c r="D76" s="121"/>
      <c r="E76" s="121"/>
      <c r="F76" s="121"/>
      <c r="G76" s="122"/>
      <c r="H76" s="123"/>
    </row>
    <row r="77" spans="3:8" ht="16.5">
      <c r="C77" s="120"/>
      <c r="D77" s="121"/>
      <c r="E77" s="121"/>
      <c r="F77" s="121"/>
      <c r="G77" s="122"/>
      <c r="H77" s="123"/>
    </row>
    <row r="78" spans="3:8" ht="16.5">
      <c r="C78" s="120"/>
      <c r="D78" s="121"/>
      <c r="E78" s="121"/>
      <c r="F78" s="121"/>
      <c r="G78" s="122"/>
      <c r="H78" s="123"/>
    </row>
    <row r="79" spans="3:8" ht="16.5">
      <c r="C79" s="120"/>
      <c r="D79" s="121"/>
      <c r="E79" s="121"/>
      <c r="F79" s="121"/>
      <c r="G79" s="122"/>
      <c r="H79" s="123"/>
    </row>
    <row r="80" spans="3:8" ht="16.5">
      <c r="C80" s="120"/>
      <c r="D80" s="121"/>
      <c r="E80" s="121"/>
      <c r="F80" s="121"/>
      <c r="G80" s="122"/>
      <c r="H80" s="123"/>
    </row>
    <row r="81" spans="3:8" ht="16.5">
      <c r="C81" s="120"/>
      <c r="D81" s="121"/>
      <c r="E81" s="121"/>
      <c r="F81" s="121"/>
      <c r="G81" s="122"/>
      <c r="H81" s="123"/>
    </row>
    <row r="82" spans="3:8" ht="16.5">
      <c r="C82" s="120"/>
      <c r="D82" s="121"/>
      <c r="E82" s="121"/>
      <c r="F82" s="121"/>
      <c r="G82" s="122"/>
      <c r="H82" s="123"/>
    </row>
    <row r="83" spans="3:8" ht="16.5">
      <c r="C83" s="120"/>
      <c r="D83" s="121"/>
      <c r="E83" s="121"/>
      <c r="F83" s="121"/>
      <c r="G83" s="122"/>
      <c r="H83" s="123"/>
    </row>
    <row r="84" spans="3:8" ht="16.5">
      <c r="C84" s="120"/>
      <c r="D84" s="121"/>
      <c r="E84" s="121"/>
      <c r="F84" s="121"/>
      <c r="G84" s="122"/>
      <c r="H84" s="123"/>
    </row>
    <row r="85" spans="3:8" ht="16.5">
      <c r="C85" s="120"/>
      <c r="D85" s="121"/>
      <c r="E85" s="121"/>
      <c r="F85" s="121"/>
      <c r="G85" s="122"/>
      <c r="H85" s="123"/>
    </row>
    <row r="86" spans="3:8" ht="16.5">
      <c r="C86" s="120"/>
      <c r="D86" s="121"/>
      <c r="E86" s="121"/>
      <c r="F86" s="121"/>
      <c r="G86" s="122"/>
      <c r="H86" s="123"/>
    </row>
    <row r="87" spans="3:8" ht="16.5">
      <c r="C87" s="120"/>
      <c r="D87" s="121"/>
      <c r="E87" s="121"/>
      <c r="F87" s="121"/>
      <c r="G87" s="122"/>
      <c r="H87" s="123"/>
    </row>
    <row r="88" spans="3:8" ht="16.5">
      <c r="C88" s="120"/>
      <c r="D88" s="121"/>
      <c r="E88" s="121"/>
      <c r="F88" s="121"/>
      <c r="G88" s="122"/>
      <c r="H88" s="123"/>
    </row>
    <row r="89" spans="3:8" ht="16.5">
      <c r="C89" s="120"/>
      <c r="D89" s="121"/>
      <c r="E89" s="121"/>
      <c r="F89" s="121"/>
      <c r="G89" s="122"/>
      <c r="H89" s="123"/>
    </row>
    <row r="90" spans="3:8" ht="16.5">
      <c r="C90" s="120"/>
      <c r="D90" s="121"/>
      <c r="E90" s="121"/>
      <c r="F90" s="121"/>
      <c r="G90" s="122"/>
      <c r="H90" s="123"/>
    </row>
    <row r="91" spans="3:8" ht="16.5">
      <c r="C91" s="120"/>
      <c r="D91" s="121"/>
      <c r="E91" s="121"/>
      <c r="F91" s="121"/>
      <c r="G91" s="122"/>
      <c r="H91" s="123"/>
    </row>
    <row r="92" spans="3:8" ht="16.5">
      <c r="C92" s="120"/>
      <c r="D92" s="121"/>
      <c r="E92" s="121"/>
      <c r="F92" s="121"/>
      <c r="G92" s="122"/>
      <c r="H92" s="123"/>
    </row>
    <row r="93" spans="3:8" ht="16.5">
      <c r="C93" s="120"/>
      <c r="D93" s="121"/>
      <c r="E93" s="121"/>
      <c r="F93" s="121"/>
      <c r="G93" s="122"/>
      <c r="H93" s="123"/>
    </row>
    <row r="94" spans="3:8" ht="16.5">
      <c r="C94" s="120"/>
      <c r="D94" s="121"/>
      <c r="E94" s="121"/>
      <c r="F94" s="121"/>
      <c r="G94" s="122"/>
      <c r="H94" s="123"/>
    </row>
    <row r="95" spans="3:8" ht="16.5">
      <c r="C95" s="120"/>
      <c r="D95" s="121"/>
      <c r="E95" s="121"/>
      <c r="F95" s="121"/>
      <c r="G95" s="122"/>
      <c r="H95" s="123"/>
    </row>
    <row r="96" spans="3:8" ht="16.5">
      <c r="C96" s="120"/>
      <c r="D96" s="121"/>
      <c r="E96" s="121"/>
      <c r="F96" s="121"/>
      <c r="G96" s="122"/>
      <c r="H96" s="123"/>
    </row>
    <row r="97" spans="3:8" ht="16.5">
      <c r="C97" s="120"/>
      <c r="D97" s="121"/>
      <c r="E97" s="121"/>
      <c r="F97" s="121"/>
      <c r="G97" s="122"/>
      <c r="H97" s="123"/>
    </row>
    <row r="98" spans="3:8" ht="16.5">
      <c r="C98" s="120"/>
      <c r="D98" s="121"/>
      <c r="E98" s="121"/>
      <c r="F98" s="121"/>
      <c r="G98" s="122"/>
      <c r="H98" s="123"/>
    </row>
    <row r="99" spans="3:8" ht="16.5">
      <c r="C99" s="120"/>
      <c r="D99" s="121"/>
      <c r="E99" s="121"/>
      <c r="F99" s="121"/>
      <c r="G99" s="122"/>
      <c r="H99" s="123"/>
    </row>
    <row r="100" spans="3:8" ht="16.5">
      <c r="C100" s="120"/>
      <c r="D100" s="121"/>
      <c r="E100" s="121"/>
      <c r="F100" s="121"/>
      <c r="G100" s="122"/>
      <c r="H100" s="123"/>
    </row>
    <row r="101" spans="3:8" ht="16.5">
      <c r="C101" s="120"/>
      <c r="D101" s="121"/>
      <c r="E101" s="121"/>
      <c r="F101" s="121"/>
      <c r="G101" s="122"/>
      <c r="H101" s="123"/>
    </row>
    <row r="102" spans="3:8" ht="16.5">
      <c r="C102" s="120"/>
      <c r="D102" s="121"/>
      <c r="E102" s="121"/>
      <c r="F102" s="121"/>
      <c r="G102" s="122"/>
      <c r="H102" s="123"/>
    </row>
    <row r="103" spans="3:8" ht="16.5">
      <c r="C103" s="120"/>
      <c r="D103" s="121"/>
      <c r="E103" s="121"/>
      <c r="F103" s="121"/>
      <c r="G103" s="122"/>
      <c r="H103" s="123"/>
    </row>
    <row r="104" spans="3:8" ht="16.5">
      <c r="C104" s="120"/>
      <c r="D104" s="121"/>
      <c r="E104" s="121"/>
      <c r="F104" s="121"/>
      <c r="G104" s="122"/>
      <c r="H104" s="123"/>
    </row>
    <row r="105" spans="3:8" ht="16.5">
      <c r="C105" s="120"/>
      <c r="D105" s="121"/>
      <c r="E105" s="121"/>
      <c r="F105" s="121"/>
      <c r="G105" s="122"/>
      <c r="H105" s="123"/>
    </row>
    <row r="106" spans="3:8" ht="16.5">
      <c r="C106" s="120"/>
      <c r="D106" s="121"/>
      <c r="E106" s="121"/>
      <c r="F106" s="121"/>
      <c r="G106" s="122"/>
      <c r="H106" s="123"/>
    </row>
    <row r="107" spans="3:8" ht="16.5">
      <c r="C107" s="120"/>
      <c r="D107" s="121"/>
      <c r="E107" s="121"/>
      <c r="F107" s="121"/>
      <c r="G107" s="122"/>
      <c r="H107" s="123"/>
    </row>
    <row r="108" spans="3:8" ht="16.5">
      <c r="C108" s="120"/>
      <c r="D108" s="121"/>
      <c r="E108" s="121"/>
      <c r="F108" s="121"/>
      <c r="G108" s="122"/>
      <c r="H108" s="123"/>
    </row>
    <row r="109" spans="3:8" ht="16.5">
      <c r="C109" s="120"/>
      <c r="D109" s="121"/>
      <c r="E109" s="121"/>
      <c r="F109" s="121"/>
      <c r="G109" s="122"/>
      <c r="H109" s="123"/>
    </row>
    <row r="110" spans="3:8" ht="16.5">
      <c r="C110" s="120"/>
      <c r="D110" s="121"/>
      <c r="E110" s="121"/>
      <c r="F110" s="121"/>
      <c r="G110" s="122"/>
      <c r="H110" s="123"/>
    </row>
    <row r="111" spans="3:8" ht="16.5">
      <c r="C111" s="120"/>
      <c r="D111" s="121"/>
      <c r="E111" s="121"/>
      <c r="F111" s="121"/>
      <c r="G111" s="122"/>
      <c r="H111" s="123"/>
    </row>
    <row r="112" spans="3:8" ht="16.5">
      <c r="C112" s="120"/>
      <c r="D112" s="121"/>
      <c r="E112" s="121"/>
      <c r="F112" s="121"/>
      <c r="G112" s="122"/>
      <c r="H112" s="123"/>
    </row>
    <row r="113" spans="3:8" ht="16.5">
      <c r="C113" s="120"/>
      <c r="D113" s="121"/>
      <c r="E113" s="121"/>
      <c r="F113" s="121"/>
      <c r="G113" s="122"/>
      <c r="H113" s="123"/>
    </row>
    <row r="114" spans="3:8" ht="16.5">
      <c r="C114" s="120"/>
      <c r="D114" s="121"/>
      <c r="E114" s="121"/>
      <c r="F114" s="121"/>
      <c r="G114" s="122"/>
      <c r="H114" s="123"/>
    </row>
    <row r="115" spans="3:8" ht="16.5">
      <c r="C115" s="120"/>
      <c r="D115" s="121"/>
      <c r="E115" s="121"/>
      <c r="F115" s="121"/>
      <c r="G115" s="122"/>
      <c r="H115" s="123"/>
    </row>
    <row r="116" spans="3:8" ht="16.5">
      <c r="C116" s="120"/>
      <c r="D116" s="121"/>
      <c r="E116" s="121"/>
      <c r="F116" s="121"/>
      <c r="G116" s="122"/>
      <c r="H116" s="123"/>
    </row>
    <row r="117" spans="3:8" ht="16.5">
      <c r="C117" s="120"/>
      <c r="D117" s="121"/>
      <c r="E117" s="121"/>
      <c r="F117" s="121"/>
      <c r="G117" s="122"/>
      <c r="H117" s="123"/>
    </row>
    <row r="118" spans="3:8" ht="16.5">
      <c r="C118" s="120"/>
      <c r="D118" s="121"/>
      <c r="E118" s="121"/>
      <c r="F118" s="121"/>
      <c r="G118" s="122"/>
      <c r="H118" s="123"/>
    </row>
    <row r="119" spans="3:8" ht="16.5">
      <c r="C119" s="120"/>
      <c r="D119" s="121"/>
      <c r="E119" s="121"/>
      <c r="F119" s="121"/>
      <c r="G119" s="122"/>
      <c r="H119" s="123"/>
    </row>
    <row r="120" spans="3:8" ht="16.5">
      <c r="C120" s="120"/>
      <c r="D120" s="121"/>
      <c r="E120" s="121"/>
      <c r="F120" s="121"/>
      <c r="G120" s="122"/>
      <c r="H120" s="123"/>
    </row>
    <row r="121" spans="3:8" ht="16.5">
      <c r="C121" s="120"/>
      <c r="D121" s="121"/>
      <c r="E121" s="121"/>
      <c r="F121" s="121"/>
      <c r="G121" s="122"/>
      <c r="H121" s="123"/>
    </row>
    <row r="122" spans="3:8" ht="16.5">
      <c r="C122" s="120"/>
      <c r="D122" s="121"/>
      <c r="E122" s="121"/>
      <c r="F122" s="121"/>
      <c r="G122" s="122"/>
      <c r="H122" s="123"/>
    </row>
    <row r="123" spans="3:8" ht="16.5">
      <c r="C123" s="120"/>
      <c r="D123" s="121"/>
      <c r="E123" s="121"/>
      <c r="F123" s="121"/>
      <c r="G123" s="122"/>
      <c r="H123" s="123"/>
    </row>
    <row r="124" spans="3:8" ht="16.5">
      <c r="C124" s="120"/>
      <c r="D124" s="121"/>
      <c r="E124" s="121"/>
      <c r="F124" s="121"/>
      <c r="G124" s="122"/>
      <c r="H124" s="123"/>
    </row>
    <row r="125" spans="3:8" ht="16.5">
      <c r="C125" s="120"/>
      <c r="D125" s="121"/>
      <c r="E125" s="121"/>
      <c r="F125" s="121"/>
      <c r="G125" s="122"/>
      <c r="H125" s="123"/>
    </row>
    <row r="126" spans="3:8" ht="16.5">
      <c r="C126" s="120"/>
      <c r="D126" s="121"/>
      <c r="E126" s="121"/>
      <c r="F126" s="121"/>
      <c r="G126" s="122"/>
      <c r="H126" s="123"/>
    </row>
    <row r="127" spans="3:8" ht="16.5">
      <c r="C127" s="120"/>
      <c r="D127" s="121"/>
      <c r="E127" s="121"/>
      <c r="F127" s="121"/>
      <c r="G127" s="122"/>
      <c r="H127" s="123"/>
    </row>
    <row r="128" spans="3:8" ht="16.5">
      <c r="C128" s="120"/>
      <c r="D128" s="121"/>
      <c r="E128" s="121"/>
      <c r="F128" s="121"/>
      <c r="G128" s="122"/>
      <c r="H128" s="123"/>
    </row>
    <row r="129" spans="3:8" ht="16.5">
      <c r="C129" s="120"/>
      <c r="D129" s="121"/>
      <c r="E129" s="121"/>
      <c r="F129" s="121"/>
      <c r="G129" s="122"/>
      <c r="H129" s="123"/>
    </row>
    <row r="130" spans="3:8" ht="16.5">
      <c r="C130" s="120"/>
      <c r="D130" s="121"/>
      <c r="E130" s="121"/>
      <c r="F130" s="121"/>
      <c r="G130" s="122"/>
      <c r="H130" s="123"/>
    </row>
    <row r="131" spans="3:8" ht="16.5">
      <c r="C131" s="120"/>
      <c r="D131" s="121"/>
      <c r="E131" s="121"/>
      <c r="F131" s="121"/>
      <c r="G131" s="122"/>
      <c r="H131" s="123"/>
    </row>
    <row r="132" spans="3:8" ht="16.5">
      <c r="C132" s="120"/>
      <c r="D132" s="121"/>
      <c r="E132" s="121"/>
      <c r="F132" s="121"/>
      <c r="G132" s="122"/>
      <c r="H132" s="123"/>
    </row>
    <row r="133" spans="3:8" ht="16.5">
      <c r="C133" s="120"/>
      <c r="D133" s="121"/>
      <c r="E133" s="121"/>
      <c r="F133" s="121"/>
      <c r="G133" s="122"/>
      <c r="H133" s="123"/>
    </row>
    <row r="134" spans="3:8" ht="16.5">
      <c r="C134" s="120"/>
      <c r="D134" s="121"/>
      <c r="E134" s="121"/>
      <c r="F134" s="121"/>
      <c r="G134" s="122"/>
      <c r="H134" s="123"/>
    </row>
    <row r="135" spans="3:8" ht="16.5">
      <c r="C135" s="120"/>
      <c r="D135" s="121"/>
      <c r="E135" s="121"/>
      <c r="F135" s="121"/>
      <c r="G135" s="122"/>
      <c r="H135" s="123"/>
    </row>
    <row r="136" spans="3:8" ht="16.5">
      <c r="C136" s="120"/>
      <c r="D136" s="121"/>
      <c r="E136" s="121"/>
      <c r="F136" s="121"/>
      <c r="G136" s="122"/>
      <c r="H136" s="123"/>
    </row>
    <row r="137" spans="3:8" ht="16.5">
      <c r="C137" s="120"/>
      <c r="D137" s="121"/>
      <c r="E137" s="121"/>
      <c r="F137" s="121"/>
      <c r="G137" s="122"/>
      <c r="H137" s="123"/>
    </row>
    <row r="138" spans="3:8" ht="16.5">
      <c r="C138" s="120"/>
      <c r="D138" s="121"/>
      <c r="E138" s="121"/>
      <c r="F138" s="121"/>
      <c r="G138" s="122"/>
      <c r="H138" s="123"/>
    </row>
    <row r="139" spans="3:8" ht="16.5">
      <c r="C139" s="120"/>
      <c r="D139" s="121"/>
      <c r="E139" s="121"/>
      <c r="F139" s="121"/>
      <c r="G139" s="122"/>
      <c r="H139" s="123"/>
    </row>
    <row r="140" spans="3:8" ht="16.5">
      <c r="C140" s="120"/>
      <c r="D140" s="121"/>
      <c r="E140" s="121"/>
      <c r="F140" s="121"/>
      <c r="G140" s="122"/>
      <c r="H140" s="123"/>
    </row>
    <row r="141" spans="3:8" ht="16.5">
      <c r="C141" s="120"/>
      <c r="D141" s="121"/>
      <c r="E141" s="121"/>
      <c r="F141" s="121"/>
      <c r="G141" s="122"/>
      <c r="H141" s="123"/>
    </row>
    <row r="142" spans="3:8" ht="16.5">
      <c r="C142" s="120"/>
      <c r="D142" s="121"/>
      <c r="E142" s="121"/>
      <c r="F142" s="121"/>
      <c r="G142" s="122"/>
      <c r="H142" s="123"/>
    </row>
    <row r="143" spans="3:8" ht="16.5">
      <c r="C143" s="120"/>
      <c r="D143" s="121"/>
      <c r="E143" s="121"/>
      <c r="F143" s="121"/>
      <c r="G143" s="122"/>
      <c r="H143" s="123"/>
    </row>
    <row r="144" spans="3:8" ht="16.5">
      <c r="C144" s="120"/>
      <c r="D144" s="121"/>
      <c r="E144" s="121"/>
      <c r="F144" s="121"/>
      <c r="G144" s="122"/>
      <c r="H144" s="123"/>
    </row>
    <row r="145" spans="3:8" ht="16.5">
      <c r="C145" s="120"/>
      <c r="D145" s="121"/>
      <c r="E145" s="121"/>
      <c r="F145" s="121"/>
      <c r="G145" s="122"/>
      <c r="H145" s="123"/>
    </row>
    <row r="146" spans="3:8" ht="16.5">
      <c r="C146" s="120"/>
      <c r="D146" s="121"/>
      <c r="E146" s="121"/>
      <c r="F146" s="121"/>
      <c r="G146" s="122"/>
      <c r="H146" s="123"/>
    </row>
    <row r="147" spans="3:8" ht="16.5">
      <c r="C147" s="120"/>
      <c r="D147" s="121"/>
      <c r="E147" s="121"/>
      <c r="F147" s="121"/>
      <c r="G147" s="122"/>
      <c r="H147" s="123"/>
    </row>
    <row r="148" spans="3:8" ht="16.5">
      <c r="C148" s="120"/>
      <c r="D148" s="121"/>
      <c r="E148" s="121"/>
      <c r="F148" s="121"/>
      <c r="G148" s="122"/>
      <c r="H148" s="123"/>
    </row>
  </sheetData>
  <sheetProtection/>
  <mergeCells count="10">
    <mergeCell ref="C50:H50"/>
    <mergeCell ref="A1:H2"/>
    <mergeCell ref="A3:H3"/>
    <mergeCell ref="A24:A26"/>
    <mergeCell ref="A29:A32"/>
    <mergeCell ref="A15:A20"/>
    <mergeCell ref="A40:A43"/>
    <mergeCell ref="A35:A37"/>
    <mergeCell ref="C49:H49"/>
    <mergeCell ref="C48:H4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盧彥伶</cp:lastModifiedBy>
  <cp:lastPrinted>2013-12-12T15:26:57Z</cp:lastPrinted>
  <dcterms:created xsi:type="dcterms:W3CDTF">2006-05-03T07:17:19Z</dcterms:created>
  <dcterms:modified xsi:type="dcterms:W3CDTF">2013-12-30T19:11:36Z</dcterms:modified>
  <cp:category/>
  <cp:version/>
  <cp:contentType/>
  <cp:contentStatus/>
</cp:coreProperties>
</file>