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<sst xmlns="http://schemas.openxmlformats.org/spreadsheetml/2006/main" count="125" uniqueCount="112">
  <si>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</si>
  <si>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</si>
  <si>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</si>
  <si>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</si>
  <si>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</si>
  <si>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</si>
  <si>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</si>
  <si>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</si>
  <si>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</si>
  <si>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</si>
  <si>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</si>
  <si>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</si>
  <si>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</si>
  <si>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A2</t>
  </si>
  <si>
    <t>其他相關費用</t>
  </si>
  <si>
    <t>學會準備金</t>
  </si>
  <si>
    <t>D1</t>
  </si>
  <si>
    <t>社團活動經費</t>
  </si>
  <si>
    <t>社團專案費用</t>
  </si>
  <si>
    <t>總計</t>
  </si>
  <si>
    <t>A3</t>
  </si>
  <si>
    <t>B1</t>
  </si>
  <si>
    <t>B2</t>
  </si>
  <si>
    <t>B3</t>
  </si>
  <si>
    <t>D2</t>
  </si>
  <si>
    <t>C2</t>
  </si>
  <si>
    <t xml:space="preserve"> 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</si>
  <si>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</si>
  <si>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</si>
  <si>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</si>
  <si>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</si>
  <si>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</si>
  <si>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</si>
  <si>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>備註:(各項剩餘金額)</t>
  </si>
  <si>
    <t>社團一般活動經費</t>
  </si>
  <si>
    <t>社團專案活動經費</t>
  </si>
  <si>
    <r>
      <t>(</t>
    </r>
    <r>
      <rPr>
        <sz val="12"/>
        <color indexed="8"/>
        <rFont val="新細明體"/>
        <family val="1"/>
      </rPr>
      <t>+486)99-2期初議會常會餘額</t>
    </r>
  </si>
  <si>
    <t>白色情人節點燈</t>
  </si>
  <si>
    <t>學生會行政費用</t>
  </si>
  <si>
    <r>
      <t>9</t>
    </r>
    <r>
      <rPr>
        <sz val="12"/>
        <color indexed="8"/>
        <rFont val="新細明體"/>
        <family val="1"/>
      </rPr>
      <t>9-2</t>
    </r>
    <r>
      <rPr>
        <sz val="12"/>
        <color indexed="8"/>
        <rFont val="新細明體"/>
        <family val="1"/>
      </rPr>
      <t>社團招生</t>
    </r>
  </si>
  <si>
    <t>學生議會行政費用</t>
  </si>
  <si>
    <t>足球社-大專院校足球運動聯賽複賽</t>
  </si>
  <si>
    <t>網球社-假日網球訓練營</t>
  </si>
  <si>
    <t>跆拳道社-弘光盃全國大專院校跆拳道錦標賽</t>
  </si>
  <si>
    <t xml:space="preserve">劍道社-帶動中小學劍道教學 </t>
  </si>
  <si>
    <t>大專院校學生會選舉研討會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</si>
  <si>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</si>
  <si>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</si>
  <si>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申請經費尚未核銷</t>
  </si>
  <si>
    <t>九十九學年度第二學期總財務報表</t>
  </si>
  <si>
    <t>B4</t>
  </si>
  <si>
    <t>游泳社-全民奧林匹克恆春海上長泳活動</t>
  </si>
  <si>
    <t>B5</t>
  </si>
  <si>
    <t>A4</t>
  </si>
  <si>
    <t>99-2期中系會長會議</t>
  </si>
  <si>
    <t>C3</t>
  </si>
  <si>
    <t>學園團契社-媽媽卡麥拉</t>
  </si>
  <si>
    <t>C4</t>
  </si>
  <si>
    <t>熱音社-Funny Club社團聯合晚會</t>
  </si>
  <si>
    <t>壘球社-大專院校99學年度慢速壘球錦標賽</t>
  </si>
  <si>
    <t>B6</t>
  </si>
  <si>
    <t>劍道社-全國菁英盃劍道錦標賽</t>
  </si>
  <si>
    <t>攝影社-希望‧輝煌攝影展</t>
  </si>
  <si>
    <t>游泳社-全國大專院校運動會</t>
  </si>
  <si>
    <t>足球社-昆山周末盃五人制足球賽</t>
  </si>
  <si>
    <t>電影首映會</t>
  </si>
  <si>
    <t>競技啦啦社-大專院校99學年度啦啦隊錦標賽</t>
  </si>
  <si>
    <t>足球社-大專院校99學年度五人制足球錦標賽</t>
  </si>
  <si>
    <t>民謠吉他社-南方之星</t>
  </si>
  <si>
    <t>A5</t>
  </si>
  <si>
    <t>B7</t>
  </si>
  <si>
    <t>B8</t>
  </si>
  <si>
    <t>B9</t>
  </si>
  <si>
    <t>B10</t>
  </si>
  <si>
    <t>B11</t>
  </si>
  <si>
    <t>C5</t>
  </si>
  <si>
    <t>C6</t>
  </si>
  <si>
    <t>光鹽唱詩社-詩歌欣賞講座</t>
  </si>
  <si>
    <t>社團行政費用</t>
  </si>
  <si>
    <t>十人十一腳</t>
  </si>
  <si>
    <t>畢業演唱會</t>
  </si>
  <si>
    <t>A6</t>
  </si>
  <si>
    <t>A7</t>
  </si>
  <si>
    <t>E1</t>
  </si>
  <si>
    <t>A8</t>
  </si>
  <si>
    <t>課外活動組組長　　 經費稽查委員會 　　學生會會長　　 學生會財務部長　　</t>
  </si>
  <si>
    <t>C7</t>
  </si>
  <si>
    <r>
      <t>南台科技大學第十二屆學生自治會</t>
    </r>
    <r>
      <rPr>
        <sz val="10"/>
        <color indexed="8"/>
        <rFont val="新細明體"/>
        <family val="1"/>
      </rPr>
      <t>2011/06/02</t>
    </r>
  </si>
  <si>
    <t>民謠吉他社-第八屆畢演</t>
  </si>
  <si>
    <t>畢聯會-議事年會</t>
  </si>
  <si>
    <t>A9</t>
  </si>
  <si>
    <t>99-2期初系會長會議</t>
  </si>
  <si>
    <t>99-2期末系會長會議</t>
  </si>
  <si>
    <t>A10</t>
  </si>
  <si>
    <t>99-2期末議會常會</t>
  </si>
  <si>
    <t>B12</t>
  </si>
  <si>
    <t>跆拳道社-省城盃跆拳道錦標賽</t>
  </si>
  <si>
    <t>C9</t>
  </si>
  <si>
    <t>C8</t>
  </si>
  <si>
    <t>國際標準舞社-舞夠感</t>
  </si>
  <si>
    <t>100-1社團招生</t>
  </si>
  <si>
    <t>A11</t>
  </si>
  <si>
    <t>A12</t>
  </si>
  <si>
    <t>酷遊卡</t>
  </si>
  <si>
    <t>100-1期初議會常會</t>
  </si>
  <si>
    <t>100-1期初系會長會議</t>
  </si>
  <si>
    <t>D3</t>
  </si>
  <si>
    <t>利息</t>
  </si>
  <si>
    <t>99-2期中學生議會常會</t>
  </si>
  <si>
    <t>全國大專院校社團負責人研習營</t>
  </si>
  <si>
    <t>E2</t>
  </si>
  <si>
    <t>E3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</si>
</sst>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4" xfId="33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33" applyFont="1" applyBorder="1" applyAlignment="1">
      <alignment vertical="center"/>
      <protection/>
    </xf>
    <xf numFmtId="0" fontId="5" fillId="0" borderId="16" xfId="0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3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33" applyFont="1" applyBorder="1" applyAlignment="1">
      <alignment vertical="center"/>
      <protection/>
    </xf>
    <xf numFmtId="44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3" applyNumberFormat="1" applyFont="1" applyBorder="1" applyAlignment="1">
      <alignment horizontal="center" vertical="center"/>
    </xf>
    <xf numFmtId="179" fontId="1" fillId="0" borderId="12" xfId="43" applyNumberFormat="1" applyFont="1" applyBorder="1" applyAlignment="1">
      <alignment horizontal="right"/>
    </xf>
    <xf numFmtId="179" fontId="1" fillId="0" borderId="10" xfId="43" applyNumberFormat="1" applyFont="1" applyBorder="1" applyAlignment="1">
      <alignment horizontal="center" vertical="center"/>
    </xf>
    <xf numFmtId="179" fontId="1" fillId="0" borderId="12" xfId="43" applyNumberFormat="1" applyFont="1" applyBorder="1" applyAlignment="1">
      <alignment horizontal="center" vertical="center"/>
    </xf>
    <xf numFmtId="179" fontId="1" fillId="0" borderId="14" xfId="43" applyNumberFormat="1" applyFont="1" applyBorder="1" applyAlignment="1">
      <alignment horizontal="right" vertical="center"/>
    </xf>
    <xf numFmtId="179" fontId="1" fillId="33" borderId="14" xfId="43" applyNumberFormat="1" applyFont="1" applyFill="1" applyBorder="1" applyAlignment="1">
      <alignment horizontal="right"/>
    </xf>
    <xf numFmtId="179" fontId="5" fillId="0" borderId="12" xfId="43" applyNumberFormat="1" applyFont="1" applyBorder="1" applyAlignment="1">
      <alignment vertical="center"/>
    </xf>
    <xf numFmtId="179" fontId="1" fillId="0" borderId="12" xfId="43" applyNumberFormat="1" applyFont="1" applyBorder="1" applyAlignment="1">
      <alignment vertical="center"/>
    </xf>
    <xf numFmtId="179" fontId="1" fillId="0" borderId="14" xfId="43" applyNumberFormat="1" applyFont="1" applyBorder="1" applyAlignment="1">
      <alignment vertical="center"/>
    </xf>
    <xf numFmtId="179" fontId="1" fillId="0" borderId="17" xfId="43" applyNumberFormat="1" applyFont="1" applyBorder="1" applyAlignment="1">
      <alignment horizontal="center" vertical="center"/>
    </xf>
    <xf numFmtId="179" fontId="1" fillId="0" borderId="14" xfId="43" applyNumberFormat="1" applyFont="1" applyBorder="1" applyAlignment="1">
      <alignment vertical="center"/>
    </xf>
    <xf numFmtId="179" fontId="1" fillId="0" borderId="17" xfId="43" applyNumberFormat="1" applyFont="1" applyBorder="1" applyAlignment="1">
      <alignment horizontal="center" vertical="center"/>
    </xf>
    <xf numFmtId="179" fontId="1" fillId="0" borderId="14" xfId="43" applyNumberFormat="1" applyFont="1" applyBorder="1" applyAlignment="1">
      <alignment horizontal="center" vertical="center"/>
    </xf>
    <xf numFmtId="179" fontId="5" fillId="0" borderId="14" xfId="43" applyNumberFormat="1" applyFont="1" applyBorder="1" applyAlignment="1">
      <alignment vertical="center"/>
    </xf>
    <xf numFmtId="179" fontId="5" fillId="0" borderId="12" xfId="43" applyNumberFormat="1" applyFont="1" applyBorder="1" applyAlignment="1">
      <alignment vertical="center"/>
    </xf>
    <xf numFmtId="179" fontId="5" fillId="0" borderId="15" xfId="43" applyNumberFormat="1" applyFont="1" applyBorder="1" applyAlignment="1">
      <alignment vertical="center"/>
    </xf>
    <xf numFmtId="179" fontId="1" fillId="0" borderId="10" xfId="43" applyNumberFormat="1" applyFont="1" applyBorder="1" applyAlignment="1">
      <alignment vertical="center"/>
    </xf>
    <xf numFmtId="179" fontId="5" fillId="0" borderId="10" xfId="43" applyNumberFormat="1" applyFont="1" applyBorder="1" applyAlignment="1">
      <alignment vertical="center"/>
    </xf>
    <xf numFmtId="179" fontId="5" fillId="33" borderId="12" xfId="43" applyNumberFormat="1" applyFont="1" applyFill="1" applyBorder="1" applyAlignment="1">
      <alignment vertical="center"/>
    </xf>
    <xf numFmtId="179" fontId="1" fillId="0" borderId="0" xfId="43" applyNumberFormat="1" applyFont="1" applyAlignment="1">
      <alignment vertical="center"/>
    </xf>
    <xf numFmtId="179" fontId="1" fillId="0" borderId="0" xfId="43" applyNumberFormat="1" applyFont="1" applyBorder="1" applyAlignment="1">
      <alignment vertical="center"/>
    </xf>
    <xf numFmtId="179" fontId="1" fillId="0" borderId="12" xfId="43" applyNumberFormat="1" applyFont="1" applyBorder="1" applyAlignment="1">
      <alignment horizontal="right" vertical="center"/>
    </xf>
    <xf numFmtId="179" fontId="1" fillId="0" borderId="10" xfId="43" applyNumberFormat="1" applyFont="1" applyBorder="1" applyAlignment="1">
      <alignment horizontal="center" vertical="center"/>
    </xf>
    <xf numFmtId="179" fontId="1" fillId="0" borderId="12" xfId="43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79" fontId="1" fillId="0" borderId="12" xfId="43" applyNumberFormat="1" applyFont="1" applyBorder="1" applyAlignment="1">
      <alignment vertical="center"/>
    </xf>
    <xf numFmtId="179" fontId="1" fillId="0" borderId="12" xfId="43" applyNumberFormat="1" applyFont="1" applyBorder="1" applyAlignment="1">
      <alignment horizontal="right"/>
    </xf>
    <xf numFmtId="179" fontId="1" fillId="33" borderId="12" xfId="43" applyNumberFormat="1" applyFont="1" applyFill="1" applyBorder="1" applyAlignment="1">
      <alignment horizontal="right"/>
    </xf>
    <xf numFmtId="44" fontId="1" fillId="0" borderId="12" xfId="0" applyNumberFormat="1" applyFont="1" applyBorder="1" applyAlignment="1">
      <alignment horizontal="right" vertical="center"/>
    </xf>
    <xf numFmtId="179" fontId="1" fillId="0" borderId="14" xfId="43" applyNumberFormat="1" applyFont="1" applyBorder="1" applyAlignment="1">
      <alignment horizontal="right" vertical="center"/>
    </xf>
    <xf numFmtId="179" fontId="1" fillId="33" borderId="14" xfId="43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9" fontId="1" fillId="0" borderId="14" xfId="43" applyNumberFormat="1" applyFont="1" applyBorder="1" applyAlignment="1">
      <alignment vertical="center"/>
    </xf>
    <xf numFmtId="179" fontId="1" fillId="0" borderId="17" xfId="43" applyNumberFormat="1" applyFont="1" applyBorder="1" applyAlignment="1">
      <alignment horizontal="center" vertical="center"/>
    </xf>
    <xf numFmtId="179" fontId="1" fillId="33" borderId="12" xfId="43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180" fontId="5" fillId="0" borderId="14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16" xfId="43" applyNumberFormat="1" applyFont="1" applyBorder="1" applyAlignment="1">
      <alignment horizontal="center" vertical="center"/>
    </xf>
    <xf numFmtId="179" fontId="1" fillId="0" borderId="10" xfId="43" applyNumberFormat="1" applyFont="1" applyBorder="1" applyAlignment="1">
      <alignment/>
    </xf>
    <xf numFmtId="179" fontId="1" fillId="0" borderId="12" xfId="43" applyNumberFormat="1" applyFont="1" applyBorder="1" applyAlignment="1">
      <alignment/>
    </xf>
    <xf numFmtId="179" fontId="5" fillId="0" borderId="14" xfId="43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43" applyNumberFormat="1" applyFont="1" applyBorder="1" applyAlignment="1">
      <alignment vertical="center"/>
    </xf>
    <xf numFmtId="179" fontId="1" fillId="0" borderId="0" xfId="43" applyNumberFormat="1" applyFont="1" applyAlignment="1">
      <alignment vertical="center"/>
    </xf>
    <xf numFmtId="179" fontId="1" fillId="0" borderId="0" xfId="43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8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9" xfId="43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6" fontId="8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right" vertical="center" wrapText="1"/>
    </xf>
    <xf numFmtId="44" fontId="1" fillId="0" borderId="12" xfId="43" applyFont="1" applyBorder="1" applyAlignment="1">
      <alignment horizontal="right" vertical="center"/>
    </xf>
    <xf numFmtId="44" fontId="1" fillId="0" borderId="18" xfId="43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179" fontId="5" fillId="0" borderId="14" xfId="43" applyNumberFormat="1" applyFont="1" applyBorder="1" applyAlignment="1">
      <alignment vertical="center"/>
    </xf>
    <xf numFmtId="179" fontId="5" fillId="0" borderId="17" xfId="43" applyNumberFormat="1" applyFont="1" applyBorder="1" applyAlignment="1">
      <alignment horizontal="center" vertical="center"/>
    </xf>
    <xf numFmtId="179" fontId="5" fillId="0" borderId="14" xfId="43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179" fontId="1" fillId="0" borderId="17" xfId="43" applyNumberFormat="1" applyFont="1" applyBorder="1" applyAlignment="1">
      <alignment vertical="center"/>
    </xf>
    <xf numFmtId="179" fontId="1" fillId="0" borderId="14" xfId="43" applyNumberFormat="1" applyFont="1" applyBorder="1" applyAlignment="1">
      <alignment horizontal="center" vertical="center"/>
    </xf>
    <xf numFmtId="179" fontId="5" fillId="0" borderId="13" xfId="43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13" xfId="43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9" fontId="1" fillId="0" borderId="10" xfId="43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4" fontId="1" fillId="0" borderId="10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9" fontId="1" fillId="0" borderId="17" xfId="43" applyNumberFormat="1" applyFont="1" applyBorder="1" applyAlignment="1">
      <alignment horizontal="center" vertical="center"/>
    </xf>
    <xf numFmtId="179" fontId="1" fillId="0" borderId="26" xfId="43" applyNumberFormat="1" applyFont="1" applyBorder="1" applyAlignment="1">
      <alignment horizontal="center" vertical="center"/>
    </xf>
    <xf numFmtId="179" fontId="1" fillId="0" borderId="27" xfId="43" applyNumberFormat="1" applyFont="1" applyBorder="1" applyAlignment="1">
      <alignment horizontal="center" vertical="center"/>
    </xf>
    <xf numFmtId="186" fontId="1" fillId="0" borderId="13" xfId="43" applyNumberFormat="1" applyFont="1" applyBorder="1" applyAlignment="1">
      <alignment horizontal="center" vertical="center"/>
    </xf>
    <xf numFmtId="186" fontId="1" fillId="0" borderId="11" xfId="43" applyNumberFormat="1" applyFont="1" applyBorder="1" applyAlignment="1">
      <alignment horizontal="center" vertical="center"/>
    </xf>
    <xf numFmtId="186" fontId="1" fillId="0" borderId="24" xfId="43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23" xfId="0" applyNumberFormat="1" applyFont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79" fontId="1" fillId="0" borderId="10" xfId="43" applyNumberFormat="1" applyFont="1" applyBorder="1" applyAlignment="1">
      <alignment vertical="center"/>
    </xf>
    <xf numFmtId="179" fontId="1" fillId="0" borderId="23" xfId="43" applyNumberFormat="1" applyFont="1" applyBorder="1" applyAlignment="1">
      <alignment vertical="center"/>
    </xf>
    <xf numFmtId="179" fontId="1" fillId="0" borderId="19" xfId="43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3"/>
  <sheetViews>
    <sheetView tabSelected="1" zoomScale="85" zoomScaleNormal="85" workbookViewId="0" topLeftCell="B46">
      <selection activeCell="G47" sqref="G47"/>
    </sheetView>
  </sheetViews>
  <sheetFormatPr defaultColWidth="9.00390625" defaultRowHeight="16.5"/>
  <cols>
    <col min="1" max="1" width="21.625" style="3" customWidth="1"/>
    <col min="2" max="2" width="4.25390625" style="13" customWidth="1"/>
    <col min="3" max="3" width="49.625" style="3" customWidth="1"/>
    <col min="4" max="4" width="14.625" style="56" customWidth="1"/>
    <col min="5" max="5" width="13.875" style="56" customWidth="1"/>
    <col min="6" max="6" width="13.25390625" style="56" customWidth="1"/>
    <col min="7" max="7" width="13.75390625" style="57" customWidth="1"/>
    <col min="8" max="8" width="34.50390625" style="12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28" t="s">
        <v>87</v>
      </c>
      <c r="B1" s="129"/>
      <c r="C1" s="129"/>
      <c r="D1" s="129"/>
      <c r="E1" s="129"/>
      <c r="F1" s="129"/>
      <c r="G1" s="129"/>
      <c r="H1" s="130"/>
    </row>
    <row r="2" spans="1:8" ht="16.5">
      <c r="A2" s="131"/>
      <c r="B2" s="132"/>
      <c r="C2" s="132"/>
      <c r="D2" s="132"/>
      <c r="E2" s="132"/>
      <c r="F2" s="132"/>
      <c r="G2" s="132"/>
      <c r="H2" s="133"/>
    </row>
    <row r="3" spans="1:8" ht="21">
      <c r="A3" s="134" t="s">
        <v>49</v>
      </c>
      <c r="B3" s="135"/>
      <c r="C3" s="135"/>
      <c r="D3" s="135"/>
      <c r="E3" s="135"/>
      <c r="F3" s="135"/>
      <c r="G3" s="135"/>
      <c r="H3" s="136"/>
    </row>
    <row r="4" spans="1:8" ht="17.25" thickBot="1">
      <c r="A4" s="97"/>
      <c r="B4" s="24" t="s">
        <v>0</v>
      </c>
      <c r="C4" s="11" t="s">
        <v>1</v>
      </c>
      <c r="D4" s="40" t="s">
        <v>2</v>
      </c>
      <c r="E4" s="40" t="s">
        <v>12</v>
      </c>
      <c r="F4" s="39" t="s">
        <v>3</v>
      </c>
      <c r="G4" s="40" t="s">
        <v>11</v>
      </c>
      <c r="H4" s="6" t="s">
        <v>4</v>
      </c>
    </row>
    <row r="5" spans="1:8" ht="20.25" thickBot="1">
      <c r="A5" s="100" t="s">
        <v>30</v>
      </c>
      <c r="B5" s="101"/>
      <c r="C5" s="102">
        <v>1056742</v>
      </c>
      <c r="D5" s="96"/>
      <c r="E5" s="40"/>
      <c r="F5" s="39"/>
      <c r="G5" s="40"/>
      <c r="H5" s="6"/>
    </row>
    <row r="6" spans="1:8" ht="19.5">
      <c r="A6" s="93" t="s">
        <v>10</v>
      </c>
      <c r="B6" s="98"/>
      <c r="C6" s="99">
        <v>275114</v>
      </c>
      <c r="D6" s="58"/>
      <c r="E6" s="58"/>
      <c r="F6" s="59"/>
      <c r="G6" s="60"/>
      <c r="H6" s="107" t="s">
        <v>36</v>
      </c>
    </row>
    <row r="7" spans="1:8" ht="19.5">
      <c r="A7" s="94" t="s">
        <v>29</v>
      </c>
      <c r="B7" s="23"/>
      <c r="C7" s="95">
        <v>422502</v>
      </c>
      <c r="D7" s="58"/>
      <c r="E7" s="58"/>
      <c r="F7" s="59"/>
      <c r="G7" s="60"/>
      <c r="H7" s="61"/>
    </row>
    <row r="8" spans="1:8" ht="19.5">
      <c r="A8" s="94" t="s">
        <v>27</v>
      </c>
      <c r="B8" s="23"/>
      <c r="C8" s="95">
        <v>100000</v>
      </c>
      <c r="D8" s="58"/>
      <c r="E8" s="58"/>
      <c r="F8" s="59"/>
      <c r="G8" s="60"/>
      <c r="H8" s="61"/>
    </row>
    <row r="9" spans="1:8" ht="19.5">
      <c r="A9" s="106" t="s">
        <v>28</v>
      </c>
      <c r="B9" s="23"/>
      <c r="C9" s="95">
        <v>166876</v>
      </c>
      <c r="D9" s="58"/>
      <c r="E9" s="58"/>
      <c r="F9" s="59"/>
      <c r="G9" s="60"/>
      <c r="H9" s="61"/>
    </row>
    <row r="10" spans="1:8" ht="16.5">
      <c r="A10" s="140" t="s">
        <v>6</v>
      </c>
      <c r="B10" s="103" t="s">
        <v>7</v>
      </c>
      <c r="C10" s="104" t="s">
        <v>37</v>
      </c>
      <c r="D10" s="58">
        <v>30187</v>
      </c>
      <c r="E10" s="63">
        <v>30250</v>
      </c>
      <c r="F10" s="64">
        <v>30187</v>
      </c>
      <c r="G10" s="65">
        <v>0</v>
      </c>
      <c r="H10" s="66"/>
    </row>
    <row r="11" spans="1:8" ht="16.5">
      <c r="A11" s="140"/>
      <c r="B11" s="1" t="s">
        <v>13</v>
      </c>
      <c r="C11" s="62" t="s">
        <v>39</v>
      </c>
      <c r="D11" s="58">
        <v>64473</v>
      </c>
      <c r="E11" s="58">
        <v>64473</v>
      </c>
      <c r="F11" s="64">
        <v>64473</v>
      </c>
      <c r="G11" s="65">
        <v>0</v>
      </c>
      <c r="H11" s="66"/>
    </row>
    <row r="12" spans="1:8" ht="16.5">
      <c r="A12" s="140"/>
      <c r="B12" s="7" t="s">
        <v>20</v>
      </c>
      <c r="C12" s="115" t="s">
        <v>91</v>
      </c>
      <c r="D12" s="67">
        <v>5906</v>
      </c>
      <c r="E12" s="67">
        <v>5906</v>
      </c>
      <c r="F12" s="64">
        <v>5906</v>
      </c>
      <c r="G12" s="68">
        <v>0</v>
      </c>
      <c r="H12" s="66"/>
    </row>
    <row r="13" spans="1:8" ht="16.5">
      <c r="A13" s="140"/>
      <c r="B13" s="7" t="s">
        <v>53</v>
      </c>
      <c r="C13" s="115" t="s">
        <v>54</v>
      </c>
      <c r="D13" s="67">
        <v>5906</v>
      </c>
      <c r="E13" s="67">
        <v>5356</v>
      </c>
      <c r="F13" s="64">
        <v>5356</v>
      </c>
      <c r="G13" s="68">
        <v>550</v>
      </c>
      <c r="H13" s="110"/>
    </row>
    <row r="14" spans="1:8" ht="16.5">
      <c r="A14" s="140"/>
      <c r="B14" s="7" t="s">
        <v>69</v>
      </c>
      <c r="C14" s="115" t="s">
        <v>65</v>
      </c>
      <c r="D14" s="41">
        <v>8234</v>
      </c>
      <c r="E14" s="41">
        <v>8234</v>
      </c>
      <c r="F14" s="38">
        <v>8234</v>
      </c>
      <c r="G14" s="42">
        <v>0</v>
      </c>
      <c r="H14" s="110"/>
    </row>
    <row r="15" spans="1:8" ht="16.5">
      <c r="A15" s="140"/>
      <c r="B15" s="7" t="s">
        <v>81</v>
      </c>
      <c r="C15" s="115" t="s">
        <v>79</v>
      </c>
      <c r="D15" s="41">
        <v>12000</v>
      </c>
      <c r="E15" s="41">
        <v>12000</v>
      </c>
      <c r="F15" s="38">
        <v>12000</v>
      </c>
      <c r="G15" s="42">
        <v>0</v>
      </c>
      <c r="H15" s="110"/>
    </row>
    <row r="16" spans="1:8" ht="16.5">
      <c r="A16" s="140"/>
      <c r="B16" s="7" t="s">
        <v>82</v>
      </c>
      <c r="C16" s="115" t="s">
        <v>80</v>
      </c>
      <c r="D16" s="41">
        <v>250000</v>
      </c>
      <c r="E16" s="41"/>
      <c r="F16" s="38"/>
      <c r="G16" s="42"/>
      <c r="H16" s="110" t="s">
        <v>48</v>
      </c>
    </row>
    <row r="17" spans="1:8" ht="16.5">
      <c r="A17" s="140"/>
      <c r="B17" s="7" t="s">
        <v>84</v>
      </c>
      <c r="C17" s="115" t="s">
        <v>108</v>
      </c>
      <c r="D17" s="41">
        <v>4242</v>
      </c>
      <c r="E17" s="41">
        <v>3880</v>
      </c>
      <c r="F17" s="38">
        <v>3880</v>
      </c>
      <c r="G17" s="42">
        <v>362</v>
      </c>
      <c r="H17" s="110"/>
    </row>
    <row r="18" spans="1:8" ht="16.5">
      <c r="A18" s="140"/>
      <c r="B18" s="7" t="s">
        <v>90</v>
      </c>
      <c r="C18" s="115" t="s">
        <v>92</v>
      </c>
      <c r="D18" s="41">
        <v>5906</v>
      </c>
      <c r="E18" s="41">
        <v>5906</v>
      </c>
      <c r="F18" s="38">
        <v>5906</v>
      </c>
      <c r="G18" s="42">
        <v>0</v>
      </c>
      <c r="H18" s="110"/>
    </row>
    <row r="19" spans="1:8" ht="16.5">
      <c r="A19" s="140"/>
      <c r="B19" s="7" t="s">
        <v>93</v>
      </c>
      <c r="C19" s="115" t="s">
        <v>94</v>
      </c>
      <c r="D19" s="41">
        <v>4021</v>
      </c>
      <c r="E19" s="41">
        <v>4021</v>
      </c>
      <c r="F19" s="38">
        <v>4021</v>
      </c>
      <c r="G19" s="42">
        <v>0</v>
      </c>
      <c r="H19" s="110"/>
    </row>
    <row r="20" spans="1:8" ht="16.5">
      <c r="A20" s="140"/>
      <c r="B20" s="7" t="s">
        <v>101</v>
      </c>
      <c r="C20" s="115" t="s">
        <v>104</v>
      </c>
      <c r="D20" s="41">
        <v>4021</v>
      </c>
      <c r="E20" s="41"/>
      <c r="F20" s="38"/>
      <c r="G20" s="42"/>
      <c r="H20" s="110" t="s">
        <v>48</v>
      </c>
    </row>
    <row r="21" spans="1:8" ht="16.5">
      <c r="A21" s="140"/>
      <c r="B21" s="7" t="s">
        <v>102</v>
      </c>
      <c r="C21" s="115" t="s">
        <v>105</v>
      </c>
      <c r="D21" s="41">
        <v>5906</v>
      </c>
      <c r="E21" s="41"/>
      <c r="F21" s="38"/>
      <c r="G21" s="42"/>
      <c r="H21" s="110" t="s">
        <v>48</v>
      </c>
    </row>
    <row r="22" spans="1:8" ht="16.5">
      <c r="A22" s="140"/>
      <c r="B22" s="7"/>
      <c r="C22" s="115"/>
      <c r="D22" s="41"/>
      <c r="E22" s="41"/>
      <c r="F22" s="38"/>
      <c r="G22" s="42"/>
      <c r="H22" s="110"/>
    </row>
    <row r="23" spans="1:38" s="2" customFormat="1" ht="16.5">
      <c r="A23" s="141"/>
      <c r="B23" s="7"/>
      <c r="C23" s="115"/>
      <c r="D23" s="41"/>
      <c r="E23" s="41"/>
      <c r="F23" s="38"/>
      <c r="G23" s="42"/>
      <c r="H23" s="1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" customFormat="1" ht="16.5">
      <c r="A24" s="36" t="s">
        <v>9</v>
      </c>
      <c r="B24" s="16"/>
      <c r="C24" s="30"/>
      <c r="D24" s="50">
        <f>D10+D11+D12+D13+D14+D15+D16+D17+D18+D19+D20+D21</f>
        <v>400802</v>
      </c>
      <c r="E24" s="50">
        <f>E10+E11+E12+E13+E14+E15+E16+E17+E18+E19+E20+E21</f>
        <v>140026</v>
      </c>
      <c r="F24" s="50">
        <f>F10+F11+F12+F13+F14+F15+F16+F17+F18+F23+F19+F20+F21</f>
        <v>139963</v>
      </c>
      <c r="G24" s="50">
        <f>G10+G11+G12+G13+G14++G15+G16+G17+G18+G23+G19+G20+G21</f>
        <v>912</v>
      </c>
      <c r="H24" s="2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" customFormat="1" ht="16.5">
      <c r="A25" s="15"/>
      <c r="B25" s="22"/>
      <c r="C25" s="69"/>
      <c r="D25" s="63"/>
      <c r="E25" s="63"/>
      <c r="F25" s="60"/>
      <c r="G25" s="60" t="s">
        <v>26</v>
      </c>
      <c r="H25" s="7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137" t="s">
        <v>18</v>
      </c>
      <c r="B26" s="4" t="s">
        <v>21</v>
      </c>
      <c r="C26" s="71" t="s">
        <v>41</v>
      </c>
      <c r="D26" s="72">
        <v>10680</v>
      </c>
      <c r="E26" s="72">
        <v>5400</v>
      </c>
      <c r="F26" s="73">
        <v>5400</v>
      </c>
      <c r="G26" s="74">
        <v>5280</v>
      </c>
      <c r="H26" s="7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138"/>
      <c r="B27" s="4" t="s">
        <v>22</v>
      </c>
      <c r="C27" s="71" t="s">
        <v>43</v>
      </c>
      <c r="D27" s="72">
        <v>12220</v>
      </c>
      <c r="E27" s="72">
        <v>11667</v>
      </c>
      <c r="F27" s="73">
        <v>11650</v>
      </c>
      <c r="G27" s="60">
        <v>565</v>
      </c>
      <c r="H27" s="7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138"/>
      <c r="B28" s="4" t="s">
        <v>23</v>
      </c>
      <c r="C28" s="8" t="s">
        <v>45</v>
      </c>
      <c r="D28" s="72">
        <v>5512</v>
      </c>
      <c r="E28" s="72">
        <v>4677</v>
      </c>
      <c r="F28" s="73">
        <v>4677</v>
      </c>
      <c r="G28" s="74">
        <v>835</v>
      </c>
      <c r="H28" s="7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ht="16.5">
      <c r="A29" s="138"/>
      <c r="B29" s="4" t="s">
        <v>50</v>
      </c>
      <c r="C29" s="114" t="s">
        <v>51</v>
      </c>
      <c r="D29" s="72">
        <v>5400</v>
      </c>
      <c r="E29" s="72">
        <v>5400</v>
      </c>
      <c r="F29" s="73">
        <v>5400</v>
      </c>
      <c r="G29" s="74">
        <v>0</v>
      </c>
      <c r="H29" s="7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6.5">
      <c r="A30" s="138"/>
      <c r="B30" s="4" t="s">
        <v>52</v>
      </c>
      <c r="C30" s="8" t="s">
        <v>59</v>
      </c>
      <c r="D30" s="72">
        <v>15000</v>
      </c>
      <c r="E30" s="72">
        <v>10800</v>
      </c>
      <c r="F30" s="63">
        <v>9000</v>
      </c>
      <c r="G30" s="60">
        <v>6000</v>
      </c>
      <c r="H30" s="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38"/>
      <c r="B31" s="4" t="s">
        <v>60</v>
      </c>
      <c r="C31" s="8" t="s">
        <v>61</v>
      </c>
      <c r="D31" s="72">
        <v>5200</v>
      </c>
      <c r="E31" s="72">
        <v>5200</v>
      </c>
      <c r="F31" s="116">
        <v>5200</v>
      </c>
      <c r="G31" s="117">
        <v>0</v>
      </c>
      <c r="H31" s="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ht="16.5">
      <c r="A32" s="138"/>
      <c r="B32" s="4" t="s">
        <v>70</v>
      </c>
      <c r="C32" s="8" t="s">
        <v>63</v>
      </c>
      <c r="D32" s="72">
        <v>9170</v>
      </c>
      <c r="E32" s="72">
        <v>8400</v>
      </c>
      <c r="F32" s="116">
        <v>8400</v>
      </c>
      <c r="G32" s="117">
        <v>770</v>
      </c>
      <c r="H32" s="6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" customFormat="1" ht="16.5">
      <c r="A33" s="138"/>
      <c r="B33" s="4" t="s">
        <v>71</v>
      </c>
      <c r="C33" s="8" t="s">
        <v>64</v>
      </c>
      <c r="D33" s="72">
        <v>2947</v>
      </c>
      <c r="E33" s="72">
        <v>2959</v>
      </c>
      <c r="F33" s="116">
        <v>2947</v>
      </c>
      <c r="G33" s="117">
        <v>0</v>
      </c>
      <c r="H33" s="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ht="16.5">
      <c r="A34" s="138"/>
      <c r="B34" s="4" t="s">
        <v>72</v>
      </c>
      <c r="C34" s="8" t="s">
        <v>66</v>
      </c>
      <c r="D34" s="72">
        <v>25000</v>
      </c>
      <c r="E34" s="72">
        <v>25000</v>
      </c>
      <c r="F34" s="116">
        <v>25000</v>
      </c>
      <c r="G34" s="117">
        <v>0</v>
      </c>
      <c r="H34" s="6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138"/>
      <c r="B35" s="4" t="s">
        <v>73</v>
      </c>
      <c r="C35" s="8" t="s">
        <v>67</v>
      </c>
      <c r="D35" s="72">
        <v>9800</v>
      </c>
      <c r="E35" s="72">
        <v>9190</v>
      </c>
      <c r="F35" s="116">
        <v>9190</v>
      </c>
      <c r="G35" s="117">
        <v>610</v>
      </c>
      <c r="H35" s="6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" customFormat="1" ht="16.5">
      <c r="A36" s="138"/>
      <c r="B36" s="4" t="s">
        <v>74</v>
      </c>
      <c r="C36" s="8" t="s">
        <v>68</v>
      </c>
      <c r="D36" s="72">
        <v>15500</v>
      </c>
      <c r="E36" s="72">
        <v>15500</v>
      </c>
      <c r="F36" s="116">
        <v>15500</v>
      </c>
      <c r="G36" s="117">
        <v>0</v>
      </c>
      <c r="H36" s="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" customFormat="1" ht="16.5">
      <c r="A37" s="138"/>
      <c r="B37" s="4" t="s">
        <v>95</v>
      </c>
      <c r="C37" s="8" t="s">
        <v>109</v>
      </c>
      <c r="D37" s="72">
        <v>25892</v>
      </c>
      <c r="E37" s="72"/>
      <c r="F37" s="116"/>
      <c r="G37" s="117"/>
      <c r="H37" s="108" t="s">
        <v>48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8" ht="16.5">
      <c r="A38" s="139"/>
      <c r="B38" s="4" t="s">
        <v>95</v>
      </c>
      <c r="C38" s="114" t="s">
        <v>96</v>
      </c>
      <c r="D38" s="47">
        <v>2500</v>
      </c>
      <c r="E38" s="47">
        <v>3000</v>
      </c>
      <c r="F38" s="48">
        <v>2500</v>
      </c>
      <c r="G38" s="49">
        <v>0</v>
      </c>
      <c r="H38" s="25"/>
    </row>
    <row r="39" spans="1:8" ht="16.5">
      <c r="A39" s="27" t="s">
        <v>9</v>
      </c>
      <c r="B39" s="21"/>
      <c r="C39" s="28"/>
      <c r="D39" s="111">
        <f>D26+D27+D28+D29+D30+D31+D32+D33+D34+D35+D36+D38+D37</f>
        <v>144821</v>
      </c>
      <c r="E39" s="111">
        <f>E26+E27+E28+E29+E30+E31+E32+E33+E34+E35+E36+E38+E37</f>
        <v>107193</v>
      </c>
      <c r="F39" s="112">
        <f>F26+F27+F28+F29+F30+F31+F32+F33+F34+F35+F36+F38+F37</f>
        <v>104864</v>
      </c>
      <c r="G39" s="113">
        <f>G26+G27+G28+G29+G30+G31+G32+G33+G34+G35+G36+G38+G37</f>
        <v>14060</v>
      </c>
      <c r="H39" s="25"/>
    </row>
    <row r="40" spans="1:8" ht="16.5">
      <c r="A40" s="27"/>
      <c r="B40" s="4"/>
      <c r="C40" s="76"/>
      <c r="D40" s="50"/>
      <c r="E40" s="50"/>
      <c r="F40" s="51"/>
      <c r="G40" s="50"/>
      <c r="H40" s="33"/>
    </row>
    <row r="41" spans="1:8" ht="16.5">
      <c r="A41" s="145" t="s">
        <v>17</v>
      </c>
      <c r="B41" s="7" t="s">
        <v>8</v>
      </c>
      <c r="C41" s="8" t="s">
        <v>42</v>
      </c>
      <c r="D41" s="72">
        <v>2000</v>
      </c>
      <c r="E41" s="72">
        <v>2000</v>
      </c>
      <c r="F41" s="73">
        <v>2000</v>
      </c>
      <c r="G41" s="60">
        <v>0</v>
      </c>
      <c r="H41" s="108"/>
    </row>
    <row r="42" spans="1:8" ht="16.5">
      <c r="A42" s="143"/>
      <c r="B42" s="24" t="s">
        <v>25</v>
      </c>
      <c r="C42" s="8" t="s">
        <v>44</v>
      </c>
      <c r="D42" s="45">
        <v>2000</v>
      </c>
      <c r="E42" s="45">
        <v>2000</v>
      </c>
      <c r="F42" s="46">
        <v>2000</v>
      </c>
      <c r="G42" s="40">
        <v>0</v>
      </c>
      <c r="H42" s="108"/>
    </row>
    <row r="43" spans="1:8" ht="16.5">
      <c r="A43" s="143"/>
      <c r="B43" s="7" t="s">
        <v>55</v>
      </c>
      <c r="C43" s="8" t="s">
        <v>56</v>
      </c>
      <c r="D43" s="47">
        <v>2000</v>
      </c>
      <c r="E43" s="47">
        <v>2000</v>
      </c>
      <c r="F43" s="48">
        <v>2000</v>
      </c>
      <c r="G43" s="37">
        <v>0</v>
      </c>
      <c r="H43" s="108"/>
    </row>
    <row r="44" spans="1:8" ht="16.5">
      <c r="A44" s="143"/>
      <c r="B44" s="7" t="s">
        <v>57</v>
      </c>
      <c r="C44" s="9" t="s">
        <v>58</v>
      </c>
      <c r="D44" s="77">
        <v>2000</v>
      </c>
      <c r="E44" s="47">
        <v>2000</v>
      </c>
      <c r="F44" s="48">
        <v>2000</v>
      </c>
      <c r="G44" s="37">
        <v>0</v>
      </c>
      <c r="H44" s="108"/>
    </row>
    <row r="45" spans="1:8" ht="16.5">
      <c r="A45" s="143"/>
      <c r="B45" s="7" t="s">
        <v>75</v>
      </c>
      <c r="C45" s="9" t="s">
        <v>62</v>
      </c>
      <c r="D45" s="77">
        <v>1480</v>
      </c>
      <c r="E45" s="47">
        <v>1480</v>
      </c>
      <c r="F45" s="48">
        <v>1480</v>
      </c>
      <c r="G45" s="37">
        <v>0</v>
      </c>
      <c r="H45" s="108"/>
    </row>
    <row r="46" spans="1:8" ht="16.5">
      <c r="A46" s="143"/>
      <c r="B46" s="7" t="s">
        <v>76</v>
      </c>
      <c r="C46" s="9" t="s">
        <v>77</v>
      </c>
      <c r="D46" s="77">
        <v>2000</v>
      </c>
      <c r="E46" s="77">
        <v>2075</v>
      </c>
      <c r="F46" s="77">
        <v>1955</v>
      </c>
      <c r="G46" s="40">
        <v>45</v>
      </c>
      <c r="H46" s="108"/>
    </row>
    <row r="47" spans="1:8" ht="16.5">
      <c r="A47" s="143"/>
      <c r="B47" s="7" t="s">
        <v>86</v>
      </c>
      <c r="C47" s="9" t="s">
        <v>88</v>
      </c>
      <c r="D47" s="77">
        <v>2000</v>
      </c>
      <c r="E47" s="47">
        <v>1670</v>
      </c>
      <c r="F47" s="48">
        <v>1670</v>
      </c>
      <c r="G47" s="37">
        <v>330</v>
      </c>
      <c r="H47" s="108"/>
    </row>
    <row r="48" spans="1:8" ht="16.5">
      <c r="A48" s="143"/>
      <c r="B48" s="7" t="s">
        <v>98</v>
      </c>
      <c r="C48" s="9" t="s">
        <v>99</v>
      </c>
      <c r="D48" s="77">
        <v>2000</v>
      </c>
      <c r="E48" s="47">
        <v>2000</v>
      </c>
      <c r="F48" s="48">
        <v>2000</v>
      </c>
      <c r="G48" s="37">
        <v>0</v>
      </c>
      <c r="H48" s="108"/>
    </row>
    <row r="49" spans="1:8" ht="16.5">
      <c r="A49" s="144"/>
      <c r="B49" s="5" t="s">
        <v>97</v>
      </c>
      <c r="C49" s="9" t="s">
        <v>89</v>
      </c>
      <c r="D49" s="77">
        <v>1900</v>
      </c>
      <c r="E49" s="77">
        <v>1798</v>
      </c>
      <c r="F49" s="77">
        <v>1798</v>
      </c>
      <c r="G49" s="40">
        <v>102</v>
      </c>
      <c r="H49" s="108"/>
    </row>
    <row r="50" spans="1:8" ht="16.5">
      <c r="A50" s="18" t="s">
        <v>5</v>
      </c>
      <c r="B50" s="19"/>
      <c r="C50" s="20"/>
      <c r="D50" s="52">
        <f>D41+D42+D43+D44+D45+D46+D47+D48+D49</f>
        <v>17380</v>
      </c>
      <c r="E50" s="52">
        <f>E41++E42+E43+E44+E45+E46+E47+E48+E49</f>
        <v>17023</v>
      </c>
      <c r="F50" s="43">
        <f>F41+F42+F43+F44+F45+F46+F47+F48+F49</f>
        <v>16903</v>
      </c>
      <c r="G50" s="52">
        <f>G41+G42+G43+G44+G45+G46+G47+G48+G49</f>
        <v>477</v>
      </c>
      <c r="H50" s="109"/>
    </row>
    <row r="51" spans="1:8" ht="16.5">
      <c r="A51" s="32"/>
      <c r="B51" s="29"/>
      <c r="C51" s="31"/>
      <c r="D51" s="47"/>
      <c r="E51" s="47"/>
      <c r="F51" s="78"/>
      <c r="G51" s="37"/>
      <c r="H51" s="110"/>
    </row>
    <row r="52" spans="1:8" ht="17.25" customHeight="1">
      <c r="A52" s="146" t="s">
        <v>14</v>
      </c>
      <c r="B52" s="7" t="s">
        <v>16</v>
      </c>
      <c r="C52" s="26" t="s">
        <v>38</v>
      </c>
      <c r="D52" s="44">
        <v>21125</v>
      </c>
      <c r="E52" s="44">
        <v>21125</v>
      </c>
      <c r="F52" s="79">
        <v>21125</v>
      </c>
      <c r="G52" s="80">
        <v>0</v>
      </c>
      <c r="H52" s="9"/>
    </row>
    <row r="53" spans="1:8" ht="15.75" customHeight="1">
      <c r="A53" s="147"/>
      <c r="B53" s="1" t="s">
        <v>24</v>
      </c>
      <c r="C53" s="31" t="s">
        <v>40</v>
      </c>
      <c r="D53" s="47">
        <v>21125</v>
      </c>
      <c r="E53" s="47">
        <v>21125</v>
      </c>
      <c r="F53" s="53">
        <v>21125</v>
      </c>
      <c r="G53" s="44">
        <v>0</v>
      </c>
      <c r="H53" s="9"/>
    </row>
    <row r="54" spans="1:8" ht="15.75" customHeight="1">
      <c r="A54" s="147"/>
      <c r="B54" s="7" t="s">
        <v>106</v>
      </c>
      <c r="C54" s="8" t="s">
        <v>78</v>
      </c>
      <c r="D54" s="45">
        <v>50000</v>
      </c>
      <c r="E54" s="45">
        <v>31000</v>
      </c>
      <c r="F54" s="45">
        <v>31000</v>
      </c>
      <c r="G54" s="45">
        <v>19000</v>
      </c>
      <c r="H54" s="9"/>
    </row>
    <row r="55" spans="1:8" ht="16.5">
      <c r="A55" s="148"/>
      <c r="B55" s="7"/>
      <c r="C55" s="8"/>
      <c r="D55" s="45"/>
      <c r="E55" s="45"/>
      <c r="F55" s="45"/>
      <c r="G55" s="45"/>
      <c r="H55" s="110"/>
    </row>
    <row r="56" spans="1:8" s="2" customFormat="1" ht="16.5">
      <c r="A56" s="17" t="s">
        <v>5</v>
      </c>
      <c r="B56" s="7"/>
      <c r="C56" s="82"/>
      <c r="D56" s="81">
        <f>D52+D53+D55+D54</f>
        <v>92250</v>
      </c>
      <c r="E56" s="81">
        <f>E52+E53+E55+E54</f>
        <v>73250</v>
      </c>
      <c r="F56" s="83">
        <f>F52+F53+F55+F54</f>
        <v>73250</v>
      </c>
      <c r="G56" s="81">
        <f>G52+G53+G55+G54</f>
        <v>19000</v>
      </c>
      <c r="H56" s="110"/>
    </row>
    <row r="57" spans="1:8" s="2" customFormat="1" ht="16.5">
      <c r="A57" s="17"/>
      <c r="B57" s="7"/>
      <c r="C57" s="82"/>
      <c r="D57" s="81"/>
      <c r="E57" s="81"/>
      <c r="F57" s="83"/>
      <c r="G57" s="81"/>
      <c r="H57" s="110"/>
    </row>
    <row r="58" spans="1:8" s="2" customFormat="1" ht="16.5">
      <c r="A58" s="142" t="s">
        <v>15</v>
      </c>
      <c r="B58" s="7" t="s">
        <v>83</v>
      </c>
      <c r="C58" s="119" t="s">
        <v>80</v>
      </c>
      <c r="D58" s="45">
        <v>86000</v>
      </c>
      <c r="E58" s="45"/>
      <c r="F58" s="120"/>
      <c r="G58" s="45"/>
      <c r="H58" s="108" t="s">
        <v>48</v>
      </c>
    </row>
    <row r="59" spans="1:8" s="2" customFormat="1" ht="16.5">
      <c r="A59" s="143"/>
      <c r="B59" s="7" t="s">
        <v>110</v>
      </c>
      <c r="C59" s="115" t="s">
        <v>103</v>
      </c>
      <c r="D59" s="41">
        <v>83457</v>
      </c>
      <c r="E59" s="41"/>
      <c r="F59" s="38"/>
      <c r="G59" s="42"/>
      <c r="H59" s="110" t="s">
        <v>48</v>
      </c>
    </row>
    <row r="60" spans="1:8" s="2" customFormat="1" ht="16.5">
      <c r="A60" s="143"/>
      <c r="B60" s="7" t="s">
        <v>111</v>
      </c>
      <c r="C60" s="115" t="s">
        <v>100</v>
      </c>
      <c r="D60" s="41">
        <v>67725</v>
      </c>
      <c r="E60" s="41"/>
      <c r="F60" s="38"/>
      <c r="G60" s="42"/>
      <c r="H60" s="110" t="s">
        <v>48</v>
      </c>
    </row>
    <row r="61" spans="1:8" s="2" customFormat="1" ht="16.5">
      <c r="A61" s="144"/>
      <c r="B61" s="7"/>
      <c r="C61" s="119"/>
      <c r="D61" s="45"/>
      <c r="E61" s="45"/>
      <c r="F61" s="120"/>
      <c r="G61" s="45"/>
      <c r="H61" s="110"/>
    </row>
    <row r="62" spans="1:8" s="2" customFormat="1" ht="16.5">
      <c r="A62" s="121" t="s">
        <v>9</v>
      </c>
      <c r="B62" s="7"/>
      <c r="C62" s="119"/>
      <c r="D62" s="111">
        <f>D58+D59+D60</f>
        <v>237182</v>
      </c>
      <c r="E62" s="111">
        <f>E58+E59+E60</f>
        <v>0</v>
      </c>
      <c r="F62" s="118">
        <f>F58+F59+F60</f>
        <v>0</v>
      </c>
      <c r="G62" s="111">
        <f>G58+G59+G60</f>
        <v>0</v>
      </c>
      <c r="H62" s="110"/>
    </row>
    <row r="63" spans="1:8" s="2" customFormat="1" ht="16.5">
      <c r="A63" s="161"/>
      <c r="B63" s="7"/>
      <c r="C63" s="119"/>
      <c r="D63" s="111"/>
      <c r="E63" s="111"/>
      <c r="F63" s="118"/>
      <c r="G63" s="111"/>
      <c r="H63" s="110"/>
    </row>
    <row r="64" spans="1:8" s="2" customFormat="1" ht="16.5">
      <c r="A64" s="161" t="s">
        <v>107</v>
      </c>
      <c r="B64" s="7"/>
      <c r="C64" s="119"/>
      <c r="D64" s="111">
        <v>0</v>
      </c>
      <c r="E64" s="111">
        <v>0</v>
      </c>
      <c r="F64" s="118">
        <v>0</v>
      </c>
      <c r="G64" s="111">
        <v>1297</v>
      </c>
      <c r="H64" s="110"/>
    </row>
    <row r="65" spans="1:8" s="2" customFormat="1" ht="16.5">
      <c r="A65" s="34"/>
      <c r="B65" s="29"/>
      <c r="C65" s="35"/>
      <c r="D65" s="51"/>
      <c r="E65" s="51"/>
      <c r="F65" s="54"/>
      <c r="G65" s="55"/>
      <c r="H65" s="110"/>
    </row>
    <row r="66" spans="1:38" s="2" customFormat="1" ht="16.5">
      <c r="A66" s="34" t="s">
        <v>19</v>
      </c>
      <c r="B66" s="29"/>
      <c r="C66" s="35"/>
      <c r="D66" s="51">
        <f>D24+D39+D50+D56+D62</f>
        <v>892435</v>
      </c>
      <c r="E66" s="51">
        <f>E24+E39+E50+E56+E62</f>
        <v>337492</v>
      </c>
      <c r="F66" s="54">
        <f>F24+F39+F50+F56+F62</f>
        <v>334980</v>
      </c>
      <c r="G66" s="55">
        <f>G24+G39+G50+G56+G62</f>
        <v>34449</v>
      </c>
      <c r="H66" s="11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2" customFormat="1" ht="16.5">
      <c r="A67" s="34"/>
      <c r="B67" s="29"/>
      <c r="C67" s="35"/>
      <c r="D67" s="51"/>
      <c r="E67" s="51"/>
      <c r="F67" s="54"/>
      <c r="G67" s="55"/>
      <c r="H67" s="11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2" customFormat="1" ht="16.5">
      <c r="A68" s="5" t="s">
        <v>31</v>
      </c>
      <c r="B68" s="11"/>
      <c r="C68" s="155">
        <f>D66-G66</f>
        <v>857986</v>
      </c>
      <c r="D68" s="156"/>
      <c r="E68" s="156"/>
      <c r="F68" s="156"/>
      <c r="G68" s="156"/>
      <c r="H68" s="157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10" ht="16.5">
      <c r="A69" s="5" t="s">
        <v>32</v>
      </c>
      <c r="B69" s="7"/>
      <c r="C69" s="152">
        <f>C5-C68+G64</f>
        <v>200053</v>
      </c>
      <c r="D69" s="153"/>
      <c r="E69" s="153"/>
      <c r="F69" s="153"/>
      <c r="G69" s="153"/>
      <c r="H69" s="154"/>
      <c r="J69" s="10"/>
    </row>
    <row r="70" spans="1:8" ht="16.5">
      <c r="A70" s="1"/>
      <c r="B70" s="1" t="s">
        <v>46</v>
      </c>
      <c r="C70" s="158" t="s">
        <v>47</v>
      </c>
      <c r="D70" s="159"/>
      <c r="E70" s="159"/>
      <c r="F70" s="159"/>
      <c r="G70" s="159"/>
      <c r="H70" s="160"/>
    </row>
    <row r="71" spans="1:8" ht="16.5">
      <c r="A71" s="105" t="s">
        <v>33</v>
      </c>
      <c r="B71" s="103"/>
      <c r="C71" s="149"/>
      <c r="D71" s="150"/>
      <c r="E71" s="150"/>
      <c r="F71" s="150"/>
      <c r="G71" s="150"/>
      <c r="H71" s="151"/>
    </row>
    <row r="72" spans="1:8" ht="16.5">
      <c r="A72" s="5" t="s">
        <v>15</v>
      </c>
      <c r="B72" s="1"/>
      <c r="C72" s="122">
        <f>C6-D62+G62</f>
        <v>37932</v>
      </c>
      <c r="D72" s="123"/>
      <c r="E72" s="123"/>
      <c r="F72" s="123"/>
      <c r="G72" s="123"/>
      <c r="H72" s="124"/>
    </row>
    <row r="73" spans="1:8" ht="16.5">
      <c r="A73" s="5" t="s">
        <v>29</v>
      </c>
      <c r="B73" s="1"/>
      <c r="C73" s="122">
        <f>C7-D24+G24</f>
        <v>22612</v>
      </c>
      <c r="D73" s="123"/>
      <c r="E73" s="123"/>
      <c r="F73" s="123"/>
      <c r="G73" s="123"/>
      <c r="H73" s="124"/>
    </row>
    <row r="74" spans="1:9" ht="16.5">
      <c r="A74" s="5" t="s">
        <v>34</v>
      </c>
      <c r="B74" s="1"/>
      <c r="C74" s="122">
        <f>C8-D50+G50</f>
        <v>83097</v>
      </c>
      <c r="D74" s="123"/>
      <c r="E74" s="123"/>
      <c r="F74" s="123"/>
      <c r="G74" s="123"/>
      <c r="H74" s="124"/>
      <c r="I74" s="10"/>
    </row>
    <row r="75" spans="1:8" ht="16.5">
      <c r="A75" s="5" t="s">
        <v>35</v>
      </c>
      <c r="B75" s="1"/>
      <c r="C75" s="122">
        <f>C9-D39+G39</f>
        <v>36115</v>
      </c>
      <c r="D75" s="123"/>
      <c r="E75" s="123"/>
      <c r="F75" s="123"/>
      <c r="G75" s="123"/>
      <c r="H75" s="124"/>
    </row>
    <row r="76" spans="1:9" ht="16.5">
      <c r="A76" s="125" t="s">
        <v>85</v>
      </c>
      <c r="B76" s="126"/>
      <c r="C76" s="127"/>
      <c r="D76" s="84"/>
      <c r="E76" s="84"/>
      <c r="F76" s="84"/>
      <c r="G76" s="85"/>
      <c r="H76" s="86"/>
      <c r="I76" s="14"/>
    </row>
    <row r="77" spans="3:8" ht="16.5">
      <c r="C77" s="87"/>
      <c r="D77" s="84"/>
      <c r="E77" s="84"/>
      <c r="F77" s="84"/>
      <c r="G77" s="85"/>
      <c r="H77" s="86"/>
    </row>
    <row r="78" spans="3:8" ht="16.5">
      <c r="C78" s="88"/>
      <c r="D78" s="84"/>
      <c r="E78" s="84"/>
      <c r="F78" s="84"/>
      <c r="G78" s="85"/>
      <c r="H78" s="89"/>
    </row>
    <row r="79" spans="3:8" ht="16.5">
      <c r="C79" s="90"/>
      <c r="D79" s="84"/>
      <c r="E79" s="84"/>
      <c r="F79" s="84"/>
      <c r="G79" s="85"/>
      <c r="H79" s="91"/>
    </row>
    <row r="80" spans="3:8" ht="16.5">
      <c r="C80" s="90"/>
      <c r="D80" s="84"/>
      <c r="E80" s="84"/>
      <c r="F80" s="84"/>
      <c r="G80" s="85"/>
      <c r="H80" s="92"/>
    </row>
    <row r="81" spans="3:8" ht="16.5">
      <c r="C81" s="90"/>
      <c r="D81" s="84"/>
      <c r="E81" s="84"/>
      <c r="F81" s="84"/>
      <c r="G81" s="85"/>
      <c r="H81" s="92"/>
    </row>
    <row r="82" spans="3:8" ht="16.5">
      <c r="C82" s="88"/>
      <c r="D82" s="84"/>
      <c r="E82" s="84"/>
      <c r="F82" s="84"/>
      <c r="G82" s="85"/>
      <c r="H82" s="92"/>
    </row>
    <row r="83" spans="3:8" ht="16.5">
      <c r="C83" s="88"/>
      <c r="D83" s="84"/>
      <c r="E83" s="84"/>
      <c r="F83" s="84"/>
      <c r="G83" s="85"/>
      <c r="H83" s="92"/>
    </row>
    <row r="84" spans="3:8" ht="16.5">
      <c r="C84" s="88"/>
      <c r="D84" s="84"/>
      <c r="E84" s="84"/>
      <c r="F84" s="84"/>
      <c r="G84" s="85"/>
      <c r="H84" s="92"/>
    </row>
    <row r="85" spans="3:8" ht="16.5">
      <c r="C85" s="88"/>
      <c r="D85" s="84"/>
      <c r="E85" s="84"/>
      <c r="F85" s="84"/>
      <c r="G85" s="85"/>
      <c r="H85" s="92"/>
    </row>
    <row r="86" spans="3:8" ht="16.5">
      <c r="C86" s="88"/>
      <c r="D86" s="84"/>
      <c r="E86" s="84"/>
      <c r="F86" s="84"/>
      <c r="G86" s="85"/>
      <c r="H86" s="92"/>
    </row>
    <row r="87" spans="3:8" ht="16.5">
      <c r="C87" s="88"/>
      <c r="D87" s="84"/>
      <c r="E87" s="84"/>
      <c r="F87" s="84"/>
      <c r="G87" s="85"/>
      <c r="H87" s="92"/>
    </row>
    <row r="88" spans="3:8" ht="16.5">
      <c r="C88" s="88"/>
      <c r="D88" s="84"/>
      <c r="E88" s="84"/>
      <c r="F88" s="84"/>
      <c r="G88" s="85"/>
      <c r="H88" s="92"/>
    </row>
    <row r="89" spans="3:8" ht="16.5">
      <c r="C89" s="88"/>
      <c r="D89" s="84"/>
      <c r="E89" s="84"/>
      <c r="F89" s="84"/>
      <c r="G89" s="85"/>
      <c r="H89" s="92"/>
    </row>
    <row r="90" spans="3:8" ht="16.5">
      <c r="C90" s="88"/>
      <c r="D90" s="84"/>
      <c r="E90" s="84"/>
      <c r="F90" s="84"/>
      <c r="G90" s="85"/>
      <c r="H90" s="92"/>
    </row>
    <row r="91" spans="3:8" ht="16.5">
      <c r="C91" s="88"/>
      <c r="D91" s="84"/>
      <c r="E91" s="84"/>
      <c r="F91" s="84"/>
      <c r="G91" s="85"/>
      <c r="H91" s="92"/>
    </row>
    <row r="92" spans="3:8" ht="16.5">
      <c r="C92" s="88"/>
      <c r="D92" s="84"/>
      <c r="E92" s="84"/>
      <c r="F92" s="84"/>
      <c r="G92" s="85"/>
      <c r="H92" s="92"/>
    </row>
    <row r="93" spans="3:8" ht="16.5">
      <c r="C93" s="88"/>
      <c r="D93" s="84"/>
      <c r="E93" s="84"/>
      <c r="F93" s="84"/>
      <c r="G93" s="85"/>
      <c r="H93" s="92"/>
    </row>
    <row r="94" spans="3:8" ht="16.5">
      <c r="C94" s="88"/>
      <c r="D94" s="84"/>
      <c r="E94" s="84"/>
      <c r="F94" s="84"/>
      <c r="G94" s="85"/>
      <c r="H94" s="92"/>
    </row>
    <row r="95" spans="3:8" ht="16.5">
      <c r="C95" s="88"/>
      <c r="D95" s="84"/>
      <c r="E95" s="84"/>
      <c r="F95" s="84"/>
      <c r="G95" s="85"/>
      <c r="H95" s="92"/>
    </row>
    <row r="96" spans="3:8" ht="16.5">
      <c r="C96" s="88"/>
      <c r="D96" s="84"/>
      <c r="E96" s="84"/>
      <c r="F96" s="84"/>
      <c r="G96" s="85"/>
      <c r="H96" s="92"/>
    </row>
    <row r="97" spans="3:8" ht="16.5">
      <c r="C97" s="88"/>
      <c r="D97" s="84"/>
      <c r="E97" s="84"/>
      <c r="F97" s="84"/>
      <c r="G97" s="85"/>
      <c r="H97" s="92"/>
    </row>
    <row r="98" spans="3:8" ht="16.5">
      <c r="C98" s="88"/>
      <c r="D98" s="84"/>
      <c r="E98" s="84"/>
      <c r="F98" s="84"/>
      <c r="G98" s="85"/>
      <c r="H98" s="92"/>
    </row>
    <row r="99" spans="3:8" ht="16.5">
      <c r="C99" s="88"/>
      <c r="D99" s="84"/>
      <c r="E99" s="84"/>
      <c r="F99" s="84"/>
      <c r="G99" s="85"/>
      <c r="H99" s="92"/>
    </row>
    <row r="100" spans="3:8" ht="16.5">
      <c r="C100" s="88"/>
      <c r="D100" s="84"/>
      <c r="E100" s="84"/>
      <c r="F100" s="84"/>
      <c r="G100" s="85"/>
      <c r="H100" s="92"/>
    </row>
    <row r="101" spans="3:8" ht="16.5">
      <c r="C101" s="88"/>
      <c r="D101" s="84"/>
      <c r="E101" s="84"/>
      <c r="F101" s="84"/>
      <c r="G101" s="85"/>
      <c r="H101" s="92"/>
    </row>
    <row r="102" spans="3:8" ht="16.5">
      <c r="C102" s="88"/>
      <c r="D102" s="84"/>
      <c r="E102" s="84"/>
      <c r="F102" s="84"/>
      <c r="G102" s="85"/>
      <c r="H102" s="92"/>
    </row>
    <row r="103" spans="3:8" ht="16.5">
      <c r="C103" s="88"/>
      <c r="D103" s="84"/>
      <c r="E103" s="84"/>
      <c r="F103" s="84"/>
      <c r="G103" s="85"/>
      <c r="H103" s="92"/>
    </row>
    <row r="104" spans="3:8" ht="16.5">
      <c r="C104" s="88"/>
      <c r="D104" s="84"/>
      <c r="E104" s="84"/>
      <c r="F104" s="84"/>
      <c r="G104" s="85"/>
      <c r="H104" s="92"/>
    </row>
    <row r="105" spans="3:8" ht="16.5">
      <c r="C105" s="88"/>
      <c r="D105" s="84"/>
      <c r="E105" s="84"/>
      <c r="F105" s="84"/>
      <c r="G105" s="85"/>
      <c r="H105" s="92"/>
    </row>
    <row r="106" spans="3:8" ht="16.5">
      <c r="C106" s="88"/>
      <c r="D106" s="84"/>
      <c r="E106" s="84"/>
      <c r="F106" s="84"/>
      <c r="G106" s="85"/>
      <c r="H106" s="92"/>
    </row>
    <row r="107" spans="3:8" ht="16.5">
      <c r="C107" s="88"/>
      <c r="D107" s="84"/>
      <c r="E107" s="84"/>
      <c r="F107" s="84"/>
      <c r="G107" s="85"/>
      <c r="H107" s="92"/>
    </row>
    <row r="108" spans="3:8" ht="16.5">
      <c r="C108" s="88"/>
      <c r="D108" s="84"/>
      <c r="E108" s="84"/>
      <c r="F108" s="84"/>
      <c r="G108" s="85"/>
      <c r="H108" s="92"/>
    </row>
    <row r="109" spans="3:8" ht="16.5">
      <c r="C109" s="88"/>
      <c r="D109" s="84"/>
      <c r="E109" s="84"/>
      <c r="F109" s="84"/>
      <c r="G109" s="85"/>
      <c r="H109" s="92"/>
    </row>
    <row r="110" spans="3:8" ht="16.5">
      <c r="C110" s="88"/>
      <c r="D110" s="84"/>
      <c r="E110" s="84"/>
      <c r="F110" s="84"/>
      <c r="G110" s="85"/>
      <c r="H110" s="92"/>
    </row>
    <row r="111" spans="3:8" ht="16.5">
      <c r="C111" s="88"/>
      <c r="D111" s="84"/>
      <c r="E111" s="84"/>
      <c r="F111" s="84"/>
      <c r="G111" s="85"/>
      <c r="H111" s="92"/>
    </row>
    <row r="112" spans="3:8" ht="16.5">
      <c r="C112" s="88"/>
      <c r="D112" s="84"/>
      <c r="E112" s="84"/>
      <c r="F112" s="84"/>
      <c r="G112" s="85"/>
      <c r="H112" s="92"/>
    </row>
    <row r="113" spans="3:8" ht="16.5">
      <c r="C113" s="88"/>
      <c r="D113" s="84"/>
      <c r="E113" s="84"/>
      <c r="F113" s="84"/>
      <c r="G113" s="85"/>
      <c r="H113" s="92"/>
    </row>
    <row r="114" spans="3:8" ht="16.5">
      <c r="C114" s="88"/>
      <c r="D114" s="84"/>
      <c r="E114" s="84"/>
      <c r="F114" s="84"/>
      <c r="G114" s="85"/>
      <c r="H114" s="92"/>
    </row>
    <row r="115" spans="3:8" ht="16.5">
      <c r="C115" s="88"/>
      <c r="D115" s="84"/>
      <c r="E115" s="84"/>
      <c r="F115" s="84"/>
      <c r="G115" s="85"/>
      <c r="H115" s="92"/>
    </row>
    <row r="116" spans="3:8" ht="16.5">
      <c r="C116" s="88"/>
      <c r="D116" s="84"/>
      <c r="E116" s="84"/>
      <c r="F116" s="84"/>
      <c r="G116" s="85"/>
      <c r="H116" s="92"/>
    </row>
    <row r="117" spans="3:8" ht="16.5">
      <c r="C117" s="88"/>
      <c r="D117" s="84"/>
      <c r="E117" s="84"/>
      <c r="F117" s="84"/>
      <c r="G117" s="85"/>
      <c r="H117" s="92"/>
    </row>
    <row r="118" spans="3:8" ht="16.5">
      <c r="C118" s="88"/>
      <c r="D118" s="84"/>
      <c r="E118" s="84"/>
      <c r="F118" s="84"/>
      <c r="G118" s="85"/>
      <c r="H118" s="92"/>
    </row>
    <row r="119" spans="3:8" ht="16.5">
      <c r="C119" s="88"/>
      <c r="D119" s="84"/>
      <c r="E119" s="84"/>
      <c r="F119" s="84"/>
      <c r="G119" s="85"/>
      <c r="H119" s="92"/>
    </row>
    <row r="120" spans="3:8" ht="16.5">
      <c r="C120" s="88"/>
      <c r="D120" s="84"/>
      <c r="E120" s="84"/>
      <c r="F120" s="84"/>
      <c r="G120" s="85"/>
      <c r="H120" s="92"/>
    </row>
    <row r="121" spans="3:8" ht="16.5">
      <c r="C121" s="88"/>
      <c r="D121" s="84"/>
      <c r="E121" s="84"/>
      <c r="F121" s="84"/>
      <c r="G121" s="85"/>
      <c r="H121" s="92"/>
    </row>
    <row r="122" spans="3:8" ht="16.5">
      <c r="C122" s="88"/>
      <c r="D122" s="84"/>
      <c r="E122" s="84"/>
      <c r="F122" s="84"/>
      <c r="G122" s="85"/>
      <c r="H122" s="92"/>
    </row>
    <row r="123" spans="3:8" ht="16.5">
      <c r="C123" s="88"/>
      <c r="D123" s="84"/>
      <c r="E123" s="84"/>
      <c r="F123" s="84"/>
      <c r="G123" s="85"/>
      <c r="H123" s="92"/>
    </row>
    <row r="124" spans="3:8" ht="16.5">
      <c r="C124" s="88"/>
      <c r="D124" s="84"/>
      <c r="E124" s="84"/>
      <c r="F124" s="84"/>
      <c r="G124" s="85"/>
      <c r="H124" s="92"/>
    </row>
    <row r="125" spans="3:8" ht="16.5">
      <c r="C125" s="88"/>
      <c r="D125" s="84"/>
      <c r="E125" s="84"/>
      <c r="F125" s="84"/>
      <c r="G125" s="85"/>
      <c r="H125" s="92"/>
    </row>
    <row r="126" spans="3:8" ht="16.5">
      <c r="C126" s="88"/>
      <c r="D126" s="84"/>
      <c r="E126" s="84"/>
      <c r="F126" s="84"/>
      <c r="G126" s="85"/>
      <c r="H126" s="92"/>
    </row>
    <row r="127" spans="3:8" ht="16.5">
      <c r="C127" s="88"/>
      <c r="D127" s="84"/>
      <c r="E127" s="84"/>
      <c r="F127" s="84"/>
      <c r="G127" s="85"/>
      <c r="H127" s="92"/>
    </row>
    <row r="128" spans="3:8" ht="16.5">
      <c r="C128" s="88"/>
      <c r="D128" s="84"/>
      <c r="E128" s="84"/>
      <c r="F128" s="84"/>
      <c r="G128" s="85"/>
      <c r="H128" s="92"/>
    </row>
    <row r="129" spans="3:8" ht="16.5">
      <c r="C129" s="88"/>
      <c r="D129" s="84"/>
      <c r="E129" s="84"/>
      <c r="F129" s="84"/>
      <c r="G129" s="85"/>
      <c r="H129" s="92"/>
    </row>
    <row r="130" spans="3:8" ht="16.5">
      <c r="C130" s="88"/>
      <c r="D130" s="84"/>
      <c r="E130" s="84"/>
      <c r="F130" s="84"/>
      <c r="G130" s="85"/>
      <c r="H130" s="92"/>
    </row>
    <row r="131" spans="3:8" ht="16.5">
      <c r="C131" s="88"/>
      <c r="D131" s="84"/>
      <c r="E131" s="84"/>
      <c r="F131" s="84"/>
      <c r="G131" s="85"/>
      <c r="H131" s="92"/>
    </row>
    <row r="132" spans="3:8" ht="16.5">
      <c r="C132" s="88"/>
      <c r="D132" s="84"/>
      <c r="E132" s="84"/>
      <c r="F132" s="84"/>
      <c r="G132" s="85"/>
      <c r="H132" s="92"/>
    </row>
    <row r="133" spans="3:8" ht="16.5">
      <c r="C133" s="88"/>
      <c r="D133" s="84"/>
      <c r="E133" s="84"/>
      <c r="F133" s="84"/>
      <c r="G133" s="85"/>
      <c r="H133" s="92"/>
    </row>
    <row r="134" spans="3:8" ht="16.5">
      <c r="C134" s="88"/>
      <c r="D134" s="84"/>
      <c r="E134" s="84"/>
      <c r="F134" s="84"/>
      <c r="G134" s="85"/>
      <c r="H134" s="92"/>
    </row>
    <row r="135" spans="3:8" ht="16.5">
      <c r="C135" s="88"/>
      <c r="D135" s="84"/>
      <c r="E135" s="84"/>
      <c r="F135" s="84"/>
      <c r="G135" s="85"/>
      <c r="H135" s="92"/>
    </row>
    <row r="136" spans="3:8" ht="16.5">
      <c r="C136" s="88"/>
      <c r="D136" s="84"/>
      <c r="E136" s="84"/>
      <c r="F136" s="84"/>
      <c r="G136" s="85"/>
      <c r="H136" s="92"/>
    </row>
    <row r="137" spans="3:8" ht="16.5">
      <c r="C137" s="88"/>
      <c r="D137" s="84"/>
      <c r="E137" s="84"/>
      <c r="F137" s="84"/>
      <c r="G137" s="85"/>
      <c r="H137" s="92"/>
    </row>
    <row r="138" spans="3:8" ht="16.5">
      <c r="C138" s="88"/>
      <c r="D138" s="84"/>
      <c r="E138" s="84"/>
      <c r="F138" s="84"/>
      <c r="G138" s="85"/>
      <c r="H138" s="92"/>
    </row>
    <row r="139" spans="3:8" ht="16.5">
      <c r="C139" s="88"/>
      <c r="D139" s="84"/>
      <c r="E139" s="84"/>
      <c r="F139" s="84"/>
      <c r="G139" s="85"/>
      <c r="H139" s="92"/>
    </row>
    <row r="140" spans="3:8" ht="16.5">
      <c r="C140" s="88"/>
      <c r="D140" s="84"/>
      <c r="E140" s="84"/>
      <c r="F140" s="84"/>
      <c r="G140" s="85"/>
      <c r="H140" s="92"/>
    </row>
    <row r="141" spans="3:8" ht="16.5">
      <c r="C141" s="88"/>
      <c r="D141" s="84"/>
      <c r="E141" s="84"/>
      <c r="F141" s="84"/>
      <c r="G141" s="85"/>
      <c r="H141" s="92"/>
    </row>
    <row r="142" spans="3:8" ht="16.5">
      <c r="C142" s="88"/>
      <c r="D142" s="84"/>
      <c r="E142" s="84"/>
      <c r="F142" s="84"/>
      <c r="G142" s="85"/>
      <c r="H142" s="92"/>
    </row>
    <row r="143" spans="3:8" ht="16.5">
      <c r="C143" s="88"/>
      <c r="D143" s="84"/>
      <c r="E143" s="84"/>
      <c r="F143" s="84"/>
      <c r="G143" s="85"/>
      <c r="H143" s="92"/>
    </row>
    <row r="144" spans="3:8" ht="16.5">
      <c r="C144" s="88"/>
      <c r="D144" s="84"/>
      <c r="E144" s="84"/>
      <c r="F144" s="84"/>
      <c r="G144" s="85"/>
      <c r="H144" s="92"/>
    </row>
    <row r="145" spans="3:8" ht="16.5">
      <c r="C145" s="88"/>
      <c r="D145" s="84"/>
      <c r="E145" s="84"/>
      <c r="F145" s="84"/>
      <c r="G145" s="85"/>
      <c r="H145" s="92"/>
    </row>
    <row r="146" spans="3:8" ht="16.5">
      <c r="C146" s="88"/>
      <c r="D146" s="84"/>
      <c r="E146" s="84"/>
      <c r="F146" s="84"/>
      <c r="G146" s="85"/>
      <c r="H146" s="92"/>
    </row>
    <row r="147" spans="3:8" ht="16.5">
      <c r="C147" s="88"/>
      <c r="D147" s="84"/>
      <c r="E147" s="84"/>
      <c r="F147" s="84"/>
      <c r="G147" s="85"/>
      <c r="H147" s="92"/>
    </row>
    <row r="148" spans="3:8" ht="16.5">
      <c r="C148" s="88"/>
      <c r="D148" s="84"/>
      <c r="E148" s="84"/>
      <c r="F148" s="84"/>
      <c r="G148" s="85"/>
      <c r="H148" s="92"/>
    </row>
    <row r="149" spans="3:8" ht="16.5">
      <c r="C149" s="88"/>
      <c r="D149" s="84"/>
      <c r="E149" s="84"/>
      <c r="F149" s="84"/>
      <c r="G149" s="85"/>
      <c r="H149" s="92"/>
    </row>
    <row r="150" spans="3:8" ht="16.5">
      <c r="C150" s="88"/>
      <c r="D150" s="84"/>
      <c r="E150" s="84"/>
      <c r="F150" s="84"/>
      <c r="G150" s="85"/>
      <c r="H150" s="92"/>
    </row>
    <row r="151" spans="3:8" ht="16.5">
      <c r="C151" s="88"/>
      <c r="D151" s="84"/>
      <c r="E151" s="84"/>
      <c r="F151" s="84"/>
      <c r="G151" s="85"/>
      <c r="H151" s="92"/>
    </row>
    <row r="152" spans="3:8" ht="16.5">
      <c r="C152" s="88"/>
      <c r="D152" s="84"/>
      <c r="E152" s="84"/>
      <c r="F152" s="84"/>
      <c r="G152" s="85"/>
      <c r="H152" s="92"/>
    </row>
    <row r="153" spans="3:8" ht="16.5">
      <c r="C153" s="88"/>
      <c r="D153" s="84"/>
      <c r="E153" s="84"/>
      <c r="F153" s="84"/>
      <c r="G153" s="85"/>
      <c r="H153" s="92"/>
    </row>
    <row r="154" spans="3:8" ht="16.5">
      <c r="C154" s="88"/>
      <c r="D154" s="84"/>
      <c r="E154" s="84"/>
      <c r="F154" s="84"/>
      <c r="G154" s="85"/>
      <c r="H154" s="92"/>
    </row>
    <row r="155" spans="3:8" ht="16.5">
      <c r="C155" s="88"/>
      <c r="D155" s="84"/>
      <c r="E155" s="84"/>
      <c r="F155" s="84"/>
      <c r="G155" s="85"/>
      <c r="H155" s="92"/>
    </row>
    <row r="156" spans="3:8" ht="16.5">
      <c r="C156" s="88"/>
      <c r="D156" s="84"/>
      <c r="E156" s="84"/>
      <c r="F156" s="84"/>
      <c r="G156" s="85"/>
      <c r="H156" s="92"/>
    </row>
    <row r="157" spans="3:8" ht="16.5">
      <c r="C157" s="88"/>
      <c r="D157" s="84"/>
      <c r="E157" s="84"/>
      <c r="F157" s="84"/>
      <c r="G157" s="85"/>
      <c r="H157" s="92"/>
    </row>
    <row r="158" spans="3:8" ht="16.5">
      <c r="C158" s="88"/>
      <c r="D158" s="84"/>
      <c r="E158" s="84"/>
      <c r="F158" s="84"/>
      <c r="G158" s="85"/>
      <c r="H158" s="92"/>
    </row>
    <row r="159" spans="3:8" ht="16.5">
      <c r="C159" s="88"/>
      <c r="D159" s="84"/>
      <c r="E159" s="84"/>
      <c r="F159" s="84"/>
      <c r="G159" s="85"/>
      <c r="H159" s="92"/>
    </row>
    <row r="160" spans="3:8" ht="16.5">
      <c r="C160" s="88"/>
      <c r="D160" s="84"/>
      <c r="E160" s="84"/>
      <c r="F160" s="84"/>
      <c r="G160" s="85"/>
      <c r="H160" s="92"/>
    </row>
    <row r="161" spans="3:8" ht="16.5">
      <c r="C161" s="88"/>
      <c r="D161" s="84"/>
      <c r="E161" s="84"/>
      <c r="F161" s="84"/>
      <c r="G161" s="85"/>
      <c r="H161" s="92"/>
    </row>
    <row r="162" spans="3:8" ht="16.5">
      <c r="C162" s="88"/>
      <c r="D162" s="84"/>
      <c r="E162" s="84"/>
      <c r="F162" s="84"/>
      <c r="G162" s="85"/>
      <c r="H162" s="92"/>
    </row>
    <row r="163" spans="3:8" ht="16.5">
      <c r="C163" s="88"/>
      <c r="D163" s="84"/>
      <c r="E163" s="84"/>
      <c r="F163" s="84"/>
      <c r="G163" s="85"/>
      <c r="H163" s="92"/>
    </row>
    <row r="164" spans="3:8" ht="16.5">
      <c r="C164" s="88"/>
      <c r="D164" s="84"/>
      <c r="E164" s="84"/>
      <c r="F164" s="84"/>
      <c r="G164" s="85"/>
      <c r="H164" s="92"/>
    </row>
    <row r="165" spans="3:8" ht="16.5">
      <c r="C165" s="88"/>
      <c r="D165" s="84"/>
      <c r="E165" s="84"/>
      <c r="F165" s="84"/>
      <c r="G165" s="85"/>
      <c r="H165" s="92"/>
    </row>
    <row r="166" spans="3:8" ht="16.5">
      <c r="C166" s="88"/>
      <c r="D166" s="84"/>
      <c r="E166" s="84"/>
      <c r="F166" s="84"/>
      <c r="G166" s="85"/>
      <c r="H166" s="92"/>
    </row>
    <row r="167" spans="3:8" ht="16.5">
      <c r="C167" s="88"/>
      <c r="D167" s="84"/>
      <c r="E167" s="84"/>
      <c r="F167" s="84"/>
      <c r="G167" s="85"/>
      <c r="H167" s="92"/>
    </row>
    <row r="168" spans="3:8" ht="16.5">
      <c r="C168" s="88"/>
      <c r="D168" s="84"/>
      <c r="E168" s="84"/>
      <c r="F168" s="84"/>
      <c r="G168" s="85"/>
      <c r="H168" s="92"/>
    </row>
    <row r="169" spans="3:8" ht="16.5">
      <c r="C169" s="88"/>
      <c r="D169" s="84"/>
      <c r="E169" s="84"/>
      <c r="F169" s="84"/>
      <c r="G169" s="85"/>
      <c r="H169" s="92"/>
    </row>
    <row r="170" spans="3:8" ht="16.5">
      <c r="C170" s="88"/>
      <c r="D170" s="84"/>
      <c r="E170" s="84"/>
      <c r="F170" s="84"/>
      <c r="G170" s="85"/>
      <c r="H170" s="92"/>
    </row>
    <row r="171" spans="3:8" ht="16.5">
      <c r="C171" s="88"/>
      <c r="D171" s="84"/>
      <c r="E171" s="84"/>
      <c r="F171" s="84"/>
      <c r="G171" s="85"/>
      <c r="H171" s="92"/>
    </row>
    <row r="172" spans="3:8" ht="16.5">
      <c r="C172" s="88"/>
      <c r="D172" s="84"/>
      <c r="E172" s="84"/>
      <c r="F172" s="84"/>
      <c r="G172" s="85"/>
      <c r="H172" s="92"/>
    </row>
    <row r="173" spans="3:8" ht="16.5">
      <c r="C173" s="88"/>
      <c r="D173" s="84"/>
      <c r="E173" s="84"/>
      <c r="F173" s="84"/>
      <c r="G173" s="85"/>
      <c r="H173" s="92"/>
    </row>
  </sheetData>
  <sheetProtection/>
  <mergeCells count="16">
    <mergeCell ref="C73:H73"/>
    <mergeCell ref="A52:A55"/>
    <mergeCell ref="C71:H71"/>
    <mergeCell ref="C69:H69"/>
    <mergeCell ref="C68:H68"/>
    <mergeCell ref="C70:H70"/>
    <mergeCell ref="C74:H74"/>
    <mergeCell ref="A76:C76"/>
    <mergeCell ref="A1:H2"/>
    <mergeCell ref="A3:H3"/>
    <mergeCell ref="A26:A38"/>
    <mergeCell ref="A10:A23"/>
    <mergeCell ref="A58:A61"/>
    <mergeCell ref="C75:H75"/>
    <mergeCell ref="A41:A49"/>
    <mergeCell ref="C72:H7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彥</cp:lastModifiedBy>
  <cp:lastPrinted>2009-02-18T13:06:16Z</cp:lastPrinted>
  <dcterms:created xsi:type="dcterms:W3CDTF">2006-05-03T07:17:19Z</dcterms:created>
  <dcterms:modified xsi:type="dcterms:W3CDTF">2011-09-11T04:00:09Z</dcterms:modified>
  <cp:category/>
  <cp:version/>
  <cp:contentType/>
  <cp:contentStatus/>
</cp:coreProperties>
</file>