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<sst xmlns="http://schemas.openxmlformats.org/spreadsheetml/2006/main" count="105" uniqueCount="101">
  <si>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</si>
  <si>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</si>
  <si>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</si>
  <si>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</si>
  <si>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</si>
  <si>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</si>
  <si>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</si>
  <si>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</si>
  <si>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</si>
  <si>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</si>
  <si>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</si>
  <si>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</si>
  <si>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</si>
  <si>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</si>
  <si>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</si>
  <si>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</si>
  <si>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</si>
  <si>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</si>
  <si>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</si>
  <si>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</si>
  <si>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</si>
  <si>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</si>
  <si>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</si>
  <si>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</si>
  <si>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</si>
  <si>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</si>
  <si>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</si>
  <si>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</si>
  <si>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</si>
  <si>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</si>
  <si>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</si>
  <si>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</si>
  <si>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</si>
  <si>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B2</t>
  </si>
  <si>
    <t>102學年度總金額</t>
  </si>
  <si>
    <t>1,900,016+445,436</t>
  </si>
  <si>
    <t>法規定之2%(含)以上</t>
  </si>
  <si>
    <t>學生會財務部長               學生會會長        　　 經費稽查委員會 　　　      課外活動組組長                學務長</t>
  </si>
  <si>
    <t>上學期預備金餘額+學期分配額</t>
  </si>
  <si>
    <t>以586,363計算  法規定之1%</t>
  </si>
  <si>
    <t>法規定之1%</t>
  </si>
  <si>
    <t>法規定之20%</t>
  </si>
  <si>
    <t>一社活動經費為$1,000</t>
  </si>
  <si>
    <t>(175,909-65,000-65,000)  法規定之30%</t>
  </si>
  <si>
    <t>102-2 314白色情人節活動</t>
  </si>
  <si>
    <t>國樂社2014全國學生音樂比賽</t>
  </si>
  <si>
    <t>動漫社人偶模型展</t>
  </si>
  <si>
    <t>102-2 314白色情人節活動</t>
  </si>
  <si>
    <t>南臺科技大學第十五屆學生會</t>
  </si>
  <si>
    <t>跆拳道社第七屆弘光盃跆拳道錦標賽</t>
  </si>
  <si>
    <t>A3</t>
  </si>
  <si>
    <t>學生會費退費</t>
  </si>
  <si>
    <t>A4</t>
  </si>
  <si>
    <t>102-2期中議會</t>
  </si>
  <si>
    <t>A5</t>
  </si>
  <si>
    <t>102-2期中系會長會議</t>
  </si>
  <si>
    <t>A6</t>
  </si>
  <si>
    <t>102-2期末議會</t>
  </si>
  <si>
    <t>A7</t>
  </si>
  <si>
    <t>102-2期末系會長會議</t>
  </si>
  <si>
    <t>B3</t>
  </si>
  <si>
    <t>全國大專院校慢速壘球錦標賽</t>
  </si>
  <si>
    <t>B4</t>
  </si>
  <si>
    <t>102學年度啦啦隊錦標賽</t>
  </si>
  <si>
    <t>B5</t>
  </si>
  <si>
    <t>102學年度五人制足球錦標賽</t>
  </si>
  <si>
    <t xml:space="preserve"> </t>
  </si>
  <si>
    <t>C2</t>
  </si>
  <si>
    <t>C3</t>
  </si>
  <si>
    <t>五社聯合成果發表會</t>
  </si>
  <si>
    <t>書香輸向吉貝耍部落學堂</t>
  </si>
  <si>
    <t>D2</t>
  </si>
  <si>
    <t>D3</t>
  </si>
  <si>
    <t>學生會行政費</t>
  </si>
  <si>
    <t>學生議會行政費</t>
  </si>
  <si>
    <t>社團行政費</t>
  </si>
  <si>
    <t>E2</t>
  </si>
  <si>
    <t>BE YOUNG畢業演唱會</t>
  </si>
  <si>
    <t>一○二學年度第二學期總財務報表</t>
  </si>
  <si>
    <t>E3</t>
  </si>
  <si>
    <t>SHOPPING卡</t>
  </si>
  <si>
    <t>E4</t>
  </si>
  <si>
    <t>E5</t>
  </si>
  <si>
    <t>SHOPPING卡抽獎活動</t>
  </si>
  <si>
    <t>103-1社團招生</t>
  </si>
  <si>
    <t>102-2社團招生</t>
  </si>
  <si>
    <t>A8</t>
  </si>
  <si>
    <t>A9</t>
  </si>
  <si>
    <t>103-1期初議會</t>
  </si>
  <si>
    <t>103-1期初系會長會議</t>
  </si>
  <si>
    <t>推廣會費繳交</t>
  </si>
  <si>
    <t>南星吉他社</t>
  </si>
  <si>
    <t>B6</t>
  </si>
  <si>
    <t>學生會會費繳之支費推廣</t>
  </si>
  <si>
    <t>E6</t>
  </si>
  <si>
    <t>E7</t>
  </si>
  <si>
    <t>※郵局剩餘金額 = 本學期可用金額 - 總支出+102-2利息($1,545)+102-1回流($275)</t>
  </si>
  <si>
    <t>製表日期103/10/03</t>
  </si>
  <si>
    <t>102-2</t>
  </si>
  <si>
    <t>102-2郵局利息</t>
  </si>
  <si>
    <t>102-1回流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</si>
</sst>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0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6" xfId="42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0" xfId="42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12" xfId="33" applyNumberFormat="1" applyFont="1" applyBorder="1" applyAlignment="1">
      <alignment horizontal="center" vertical="center"/>
      <protection/>
    </xf>
    <xf numFmtId="38" fontId="8" fillId="0" borderId="12" xfId="0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24" xfId="0" applyNumberFormat="1" applyFont="1" applyBorder="1" applyAlignment="1">
      <alignment horizontal="center" vertical="center"/>
    </xf>
    <xf numFmtId="38" fontId="1" fillId="0" borderId="22" xfId="0" applyNumberFormat="1" applyFont="1" applyBorder="1" applyAlignment="1">
      <alignment horizontal="center" vertical="center"/>
    </xf>
    <xf numFmtId="38" fontId="8" fillId="0" borderId="20" xfId="0" applyNumberFormat="1" applyFont="1" applyBorder="1" applyAlignment="1">
      <alignment vertical="center"/>
    </xf>
    <xf numFmtId="38" fontId="1" fillId="0" borderId="22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1" fillId="0" borderId="12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/>
    </xf>
    <xf numFmtId="38" fontId="1" fillId="0" borderId="13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33" borderId="10" xfId="42" applyNumberFormat="1" applyFont="1" applyFill="1" applyBorder="1" applyAlignment="1">
      <alignment horizontal="right"/>
    </xf>
    <xf numFmtId="38" fontId="1" fillId="0" borderId="10" xfId="42" applyNumberFormat="1" applyFont="1" applyBorder="1" applyAlignment="1">
      <alignment horizontal="right"/>
    </xf>
    <xf numFmtId="38" fontId="1" fillId="0" borderId="12" xfId="33" applyNumberFormat="1" applyFont="1" applyFill="1" applyBorder="1" applyAlignment="1">
      <alignment horizontal="center" vertical="center"/>
      <protection/>
    </xf>
    <xf numFmtId="38" fontId="5" fillId="0" borderId="12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horizontal="right" vertical="center"/>
    </xf>
    <xf numFmtId="38" fontId="5" fillId="0" borderId="10" xfId="33" applyNumberFormat="1" applyFont="1" applyBorder="1" applyAlignment="1">
      <alignment vertical="center"/>
      <protection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2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1" fillId="0" borderId="20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0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2" xfId="42" applyNumberFormat="1" applyFont="1" applyBorder="1" applyAlignment="1">
      <alignment/>
    </xf>
    <xf numFmtId="38" fontId="1" fillId="0" borderId="13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0" xfId="42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9" fillId="0" borderId="24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33" borderId="12" xfId="42" applyNumberFormat="1" applyFont="1" applyFill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33" borderId="12" xfId="42" applyNumberFormat="1" applyFont="1" applyFill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0" borderId="22" xfId="42" applyNumberFormat="1" applyFont="1" applyBorder="1" applyAlignment="1">
      <alignment horizontal="right" vertical="center"/>
    </xf>
    <xf numFmtId="38" fontId="1" fillId="33" borderId="12" xfId="42" applyNumberFormat="1" applyFont="1" applyFill="1" applyBorder="1" applyAlignment="1">
      <alignment horizontal="right" vertical="center"/>
    </xf>
    <xf numFmtId="38" fontId="1" fillId="33" borderId="10" xfId="42" applyNumberFormat="1" applyFont="1" applyFill="1" applyBorder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20" xfId="33" applyNumberFormat="1" applyFont="1" applyBorder="1" applyAlignment="1">
      <alignment vertical="center"/>
      <protection/>
    </xf>
    <xf numFmtId="38" fontId="5" fillId="0" borderId="24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20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Fill="1" applyBorder="1" applyAlignment="1">
      <alignment horizontal="center" vertical="center"/>
      <protection/>
    </xf>
    <xf numFmtId="38" fontId="1" fillId="0" borderId="24" xfId="33" applyNumberFormat="1" applyFont="1" applyFill="1" applyBorder="1" applyAlignment="1">
      <alignment horizontal="center" vertical="center"/>
      <protection/>
    </xf>
    <xf numFmtId="38" fontId="1" fillId="0" borderId="10" xfId="0" applyNumberFormat="1" applyFont="1" applyBorder="1" applyAlignment="1">
      <alignment horizontal="center" vertical="center"/>
    </xf>
    <xf numFmtId="38" fontId="1" fillId="0" borderId="24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tabSelected="1" workbookViewId="0" topLeftCell="A1">
      <selection activeCell="A16" sqref="A16"/>
    </sheetView>
  </sheetViews>
  <sheetFormatPr defaultColWidth="9.00390625" defaultRowHeight="16.5"/>
  <cols>
    <col min="1" max="1" width="21.625" style="2" customWidth="1"/>
    <col min="2" max="2" width="4.25390625" style="103" customWidth="1"/>
    <col min="3" max="3" width="34.125" style="2" customWidth="1"/>
    <col min="4" max="4" width="13.50390625" style="108" customWidth="1"/>
    <col min="5" max="5" width="13.625" style="108" customWidth="1"/>
    <col min="6" max="6" width="13.50390625" style="108" customWidth="1"/>
    <col min="7" max="7" width="13.75390625" style="109" customWidth="1"/>
    <col min="8" max="8" width="32.875" style="110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132" t="s">
        <v>48</v>
      </c>
      <c r="B1" s="133"/>
      <c r="C1" s="133"/>
      <c r="D1" s="133"/>
      <c r="E1" s="133"/>
      <c r="F1" s="133"/>
      <c r="G1" s="133"/>
      <c r="H1" s="134"/>
    </row>
    <row r="2" spans="1:8" ht="16.5">
      <c r="A2" s="135"/>
      <c r="B2" s="136"/>
      <c r="C2" s="136"/>
      <c r="D2" s="136"/>
      <c r="E2" s="136"/>
      <c r="F2" s="136"/>
      <c r="G2" s="136"/>
      <c r="H2" s="137"/>
    </row>
    <row r="3" spans="1:8" ht="21">
      <c r="A3" s="138" t="s">
        <v>78</v>
      </c>
      <c r="B3" s="139"/>
      <c r="C3" s="139"/>
      <c r="D3" s="139"/>
      <c r="E3" s="139"/>
      <c r="F3" s="139"/>
      <c r="G3" s="139"/>
      <c r="H3" s="140"/>
    </row>
    <row r="4" spans="1:8" ht="16.5">
      <c r="A4" s="3"/>
      <c r="B4" s="4" t="s">
        <v>0</v>
      </c>
      <c r="C4" s="5" t="s">
        <v>1</v>
      </c>
      <c r="D4" s="6" t="s">
        <v>2</v>
      </c>
      <c r="E4" s="6" t="s">
        <v>11</v>
      </c>
      <c r="F4" s="7" t="s">
        <v>3</v>
      </c>
      <c r="G4" s="6" t="s">
        <v>10</v>
      </c>
      <c r="H4" s="8" t="s">
        <v>4</v>
      </c>
    </row>
    <row r="5" spans="1:8" ht="20.25" thickBot="1">
      <c r="A5" s="5" t="s">
        <v>34</v>
      </c>
      <c r="B5" s="4"/>
      <c r="C5" s="111">
        <v>2345452</v>
      </c>
      <c r="D5" s="9"/>
      <c r="E5" s="10"/>
      <c r="F5" s="11"/>
      <c r="G5" s="10"/>
      <c r="H5" s="12" t="s">
        <v>35</v>
      </c>
    </row>
    <row r="6" spans="1:8" ht="20.25" thickBot="1">
      <c r="A6" s="13" t="s">
        <v>21</v>
      </c>
      <c r="B6" s="14"/>
      <c r="C6" s="112">
        <v>1802393</v>
      </c>
      <c r="D6" s="15"/>
      <c r="E6" s="16"/>
      <c r="F6" s="17"/>
      <c r="G6" s="16"/>
      <c r="H6" s="18" t="s">
        <v>38</v>
      </c>
    </row>
    <row r="7" spans="1:8" ht="19.5">
      <c r="A7" s="19" t="s">
        <v>28</v>
      </c>
      <c r="B7" s="20"/>
      <c r="C7" s="113">
        <v>5864</v>
      </c>
      <c r="D7" s="21"/>
      <c r="E7" s="22"/>
      <c r="F7" s="23"/>
      <c r="G7" s="22"/>
      <c r="H7" s="24" t="s">
        <v>39</v>
      </c>
    </row>
    <row r="8" spans="1:8" ht="19.5">
      <c r="A8" s="25" t="s">
        <v>29</v>
      </c>
      <c r="B8" s="26"/>
      <c r="C8" s="114">
        <v>5864</v>
      </c>
      <c r="D8" s="27"/>
      <c r="E8" s="6"/>
      <c r="F8" s="7"/>
      <c r="G8" s="6"/>
      <c r="H8" s="8" t="s">
        <v>40</v>
      </c>
    </row>
    <row r="9" spans="1:8" ht="19.5">
      <c r="A9" s="28" t="s">
        <v>30</v>
      </c>
      <c r="B9" s="26"/>
      <c r="C9" s="29">
        <v>117273</v>
      </c>
      <c r="D9" s="30"/>
      <c r="E9" s="31"/>
      <c r="F9" s="32"/>
      <c r="G9" s="33"/>
      <c r="H9" s="34" t="s">
        <v>41</v>
      </c>
    </row>
    <row r="10" spans="1:8" ht="33">
      <c r="A10" s="28" t="s">
        <v>26</v>
      </c>
      <c r="B10" s="26"/>
      <c r="C10" s="29">
        <v>45909</v>
      </c>
      <c r="D10" s="30"/>
      <c r="E10" s="31"/>
      <c r="F10" s="32"/>
      <c r="G10" s="33"/>
      <c r="H10" s="34" t="s">
        <v>43</v>
      </c>
    </row>
    <row r="11" spans="1:8" ht="19.5">
      <c r="A11" s="28" t="s">
        <v>20</v>
      </c>
      <c r="B11" s="26"/>
      <c r="C11" s="29">
        <v>65000</v>
      </c>
      <c r="D11" s="30"/>
      <c r="E11" s="31"/>
      <c r="F11" s="32"/>
      <c r="G11" s="33"/>
      <c r="H11" s="34" t="s">
        <v>42</v>
      </c>
    </row>
    <row r="12" spans="1:8" ht="19.5">
      <c r="A12" s="35" t="s">
        <v>27</v>
      </c>
      <c r="B12" s="26"/>
      <c r="C12" s="29">
        <v>65000</v>
      </c>
      <c r="D12" s="30"/>
      <c r="E12" s="31"/>
      <c r="F12" s="32"/>
      <c r="G12" s="33"/>
      <c r="H12" s="36" t="s">
        <v>31</v>
      </c>
    </row>
    <row r="13" spans="1:8" ht="19.5">
      <c r="A13" s="25" t="s">
        <v>13</v>
      </c>
      <c r="B13" s="26"/>
      <c r="C13" s="29">
        <v>1497483</v>
      </c>
      <c r="D13" s="30"/>
      <c r="E13" s="31"/>
      <c r="F13" s="32"/>
      <c r="G13" s="33"/>
      <c r="H13" s="34" t="s">
        <v>36</v>
      </c>
    </row>
    <row r="14" spans="1:8" ht="19.5">
      <c r="A14" s="37" t="s">
        <v>99</v>
      </c>
      <c r="B14" s="38"/>
      <c r="C14" s="39">
        <v>1545</v>
      </c>
      <c r="D14" s="30"/>
      <c r="E14" s="31"/>
      <c r="F14" s="32"/>
      <c r="G14" s="33"/>
      <c r="H14" s="34"/>
    </row>
    <row r="15" spans="1:8" ht="19.5">
      <c r="A15" s="25" t="s">
        <v>100</v>
      </c>
      <c r="B15" s="38"/>
      <c r="C15" s="39">
        <v>275</v>
      </c>
      <c r="D15" s="30"/>
      <c r="E15" s="31"/>
      <c r="F15" s="32"/>
      <c r="G15" s="33"/>
      <c r="H15" s="34"/>
    </row>
    <row r="16" spans="1:8" ht="19.5">
      <c r="A16" s="25" t="s">
        <v>98</v>
      </c>
      <c r="B16" s="38"/>
      <c r="C16" s="39"/>
      <c r="D16" s="30"/>
      <c r="E16" s="31"/>
      <c r="F16" s="32"/>
      <c r="G16" s="33"/>
      <c r="H16" s="34"/>
    </row>
    <row r="17" spans="1:8" ht="16.5">
      <c r="A17" s="146" t="s">
        <v>6</v>
      </c>
      <c r="B17" s="40" t="s">
        <v>7</v>
      </c>
      <c r="C17" s="41" t="s">
        <v>85</v>
      </c>
      <c r="D17" s="31">
        <v>78075</v>
      </c>
      <c r="E17" s="42">
        <v>69427</v>
      </c>
      <c r="F17" s="43">
        <v>69147</v>
      </c>
      <c r="G17" s="44">
        <f>D17-F17</f>
        <v>8928</v>
      </c>
      <c r="H17" s="8"/>
    </row>
    <row r="18" spans="1:8" ht="16.5">
      <c r="A18" s="147"/>
      <c r="B18" s="45" t="s">
        <v>25</v>
      </c>
      <c r="C18" s="46" t="s">
        <v>47</v>
      </c>
      <c r="D18" s="31">
        <v>8547</v>
      </c>
      <c r="E18" s="31">
        <v>8547</v>
      </c>
      <c r="F18" s="43">
        <v>8547</v>
      </c>
      <c r="G18" s="44">
        <v>0</v>
      </c>
      <c r="H18" s="8"/>
    </row>
    <row r="19" spans="1:8" ht="16.5">
      <c r="A19" s="147"/>
      <c r="B19" s="47" t="s">
        <v>50</v>
      </c>
      <c r="C19" s="48" t="s">
        <v>51</v>
      </c>
      <c r="D19" s="49">
        <v>625</v>
      </c>
      <c r="E19" s="49">
        <v>625</v>
      </c>
      <c r="F19" s="43">
        <v>625</v>
      </c>
      <c r="G19" s="44">
        <v>0</v>
      </c>
      <c r="H19" s="8"/>
    </row>
    <row r="20" spans="1:8" ht="16.5">
      <c r="A20" s="147"/>
      <c r="B20" s="47" t="s">
        <v>52</v>
      </c>
      <c r="C20" s="48" t="s">
        <v>53</v>
      </c>
      <c r="D20" s="49">
        <v>3581</v>
      </c>
      <c r="E20" s="49">
        <v>3409</v>
      </c>
      <c r="F20" s="43">
        <v>3201</v>
      </c>
      <c r="G20" s="44">
        <v>380</v>
      </c>
      <c r="H20" s="8"/>
    </row>
    <row r="21" spans="1:8" ht="16.5">
      <c r="A21" s="147"/>
      <c r="B21" s="47" t="s">
        <v>54</v>
      </c>
      <c r="C21" s="48" t="s">
        <v>55</v>
      </c>
      <c r="D21" s="49">
        <v>6636</v>
      </c>
      <c r="E21" s="49">
        <v>6330</v>
      </c>
      <c r="F21" s="43">
        <v>6330</v>
      </c>
      <c r="G21" s="44">
        <v>306</v>
      </c>
      <c r="H21" s="8"/>
    </row>
    <row r="22" spans="1:8" ht="16.5">
      <c r="A22" s="147"/>
      <c r="B22" s="47" t="s">
        <v>56</v>
      </c>
      <c r="C22" s="48" t="s">
        <v>57</v>
      </c>
      <c r="D22" s="49">
        <v>3581</v>
      </c>
      <c r="E22" s="49">
        <v>3581</v>
      </c>
      <c r="F22" s="43">
        <v>3240</v>
      </c>
      <c r="G22" s="44">
        <v>341</v>
      </c>
      <c r="H22" s="8"/>
    </row>
    <row r="23" spans="1:8" ht="16.5">
      <c r="A23" s="147"/>
      <c r="B23" s="47" t="s">
        <v>58</v>
      </c>
      <c r="C23" s="48" t="s">
        <v>59</v>
      </c>
      <c r="D23" s="49">
        <v>6636</v>
      </c>
      <c r="E23" s="49">
        <v>6636</v>
      </c>
      <c r="F23" s="43">
        <v>5764</v>
      </c>
      <c r="G23" s="44">
        <v>872</v>
      </c>
      <c r="H23" s="8"/>
    </row>
    <row r="24" spans="1:8" ht="16.5">
      <c r="A24" s="147"/>
      <c r="B24" s="47" t="s">
        <v>86</v>
      </c>
      <c r="C24" s="48" t="s">
        <v>88</v>
      </c>
      <c r="D24" s="49">
        <v>3581</v>
      </c>
      <c r="E24" s="49">
        <v>3212</v>
      </c>
      <c r="F24" s="43">
        <v>3030</v>
      </c>
      <c r="G24" s="44">
        <v>551</v>
      </c>
      <c r="H24" s="8"/>
    </row>
    <row r="25" spans="1:8" ht="16.5">
      <c r="A25" s="147"/>
      <c r="B25" s="47" t="s">
        <v>87</v>
      </c>
      <c r="C25" s="48" t="s">
        <v>89</v>
      </c>
      <c r="D25" s="49">
        <v>6636</v>
      </c>
      <c r="E25" s="49">
        <v>5581</v>
      </c>
      <c r="F25" s="43">
        <v>5581</v>
      </c>
      <c r="G25" s="44">
        <v>1055</v>
      </c>
      <c r="H25" s="8"/>
    </row>
    <row r="26" spans="1:8" ht="16.5">
      <c r="A26" s="147"/>
      <c r="B26" s="47"/>
      <c r="C26" s="48"/>
      <c r="D26" s="49"/>
      <c r="E26" s="49"/>
      <c r="F26" s="43"/>
      <c r="G26" s="44"/>
      <c r="H26" s="8"/>
    </row>
    <row r="27" spans="1:8" ht="16.5">
      <c r="A27" s="53"/>
      <c r="B27" s="47"/>
      <c r="C27" s="48"/>
      <c r="D27" s="50"/>
      <c r="E27" s="50"/>
      <c r="F27" s="52"/>
      <c r="G27" s="51"/>
      <c r="H27" s="8"/>
    </row>
    <row r="28" spans="1:38" s="1" customFormat="1" ht="16.5">
      <c r="A28" s="54" t="s">
        <v>9</v>
      </c>
      <c r="B28" s="55"/>
      <c r="C28" s="56"/>
      <c r="D28" s="115">
        <f>SUM(D17:D26)</f>
        <v>117898</v>
      </c>
      <c r="E28" s="115">
        <f>SUM(E17:E26)</f>
        <v>107348</v>
      </c>
      <c r="F28" s="115">
        <f>SUM(F17:F26)</f>
        <v>105465</v>
      </c>
      <c r="G28" s="115">
        <f>D28-F28</f>
        <v>12433</v>
      </c>
      <c r="H28" s="5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6.5">
      <c r="A29" s="59"/>
      <c r="B29" s="26"/>
      <c r="C29" s="60"/>
      <c r="D29" s="31"/>
      <c r="E29" s="31"/>
      <c r="F29" s="31"/>
      <c r="G29" s="31" t="s">
        <v>19</v>
      </c>
      <c r="H29" s="6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16.5">
      <c r="A30" s="141" t="s">
        <v>16</v>
      </c>
      <c r="B30" s="62" t="s">
        <v>18</v>
      </c>
      <c r="C30" s="63" t="s">
        <v>45</v>
      </c>
      <c r="D30" s="49">
        <v>15400</v>
      </c>
      <c r="E30" s="49">
        <v>15400</v>
      </c>
      <c r="F30" s="116">
        <v>15400</v>
      </c>
      <c r="G30" s="117">
        <v>0</v>
      </c>
      <c r="H30" s="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" customFormat="1" ht="16.5">
      <c r="A31" s="142"/>
      <c r="B31" s="62" t="s">
        <v>33</v>
      </c>
      <c r="C31" s="63" t="s">
        <v>49</v>
      </c>
      <c r="D31" s="49">
        <v>6000</v>
      </c>
      <c r="E31" s="49">
        <v>6000</v>
      </c>
      <c r="F31" s="116">
        <v>6000</v>
      </c>
      <c r="G31" s="118">
        <v>0</v>
      </c>
      <c r="H31" s="8" t="s">
        <v>66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16.5">
      <c r="A32" s="142"/>
      <c r="B32" s="62" t="s">
        <v>60</v>
      </c>
      <c r="C32" s="63" t="s">
        <v>61</v>
      </c>
      <c r="D32" s="49">
        <v>8000</v>
      </c>
      <c r="E32" s="49">
        <v>8020</v>
      </c>
      <c r="F32" s="116">
        <v>8000</v>
      </c>
      <c r="G32" s="118">
        <v>0</v>
      </c>
      <c r="H32" s="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" customFormat="1" ht="16.5">
      <c r="A33" s="142"/>
      <c r="B33" s="62" t="s">
        <v>62</v>
      </c>
      <c r="C33" s="63" t="s">
        <v>63</v>
      </c>
      <c r="D33" s="49">
        <v>9600</v>
      </c>
      <c r="E33" s="49">
        <v>9600</v>
      </c>
      <c r="F33" s="116">
        <v>9600</v>
      </c>
      <c r="G33" s="118">
        <v>0</v>
      </c>
      <c r="H33" s="8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" customFormat="1" ht="16.5">
      <c r="A34" s="142"/>
      <c r="B34" s="62" t="s">
        <v>64</v>
      </c>
      <c r="C34" s="63" t="s">
        <v>65</v>
      </c>
      <c r="D34" s="49">
        <v>3000</v>
      </c>
      <c r="E34" s="49">
        <v>3000</v>
      </c>
      <c r="F34" s="116">
        <v>3000</v>
      </c>
      <c r="G34" s="118">
        <v>0</v>
      </c>
      <c r="H34" s="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1" customFormat="1" ht="16.5">
      <c r="A35" s="143"/>
      <c r="B35" s="62" t="s">
        <v>92</v>
      </c>
      <c r="C35" s="67" t="s">
        <v>91</v>
      </c>
      <c r="D35" s="49">
        <v>3500</v>
      </c>
      <c r="E35" s="49">
        <v>3500</v>
      </c>
      <c r="F35" s="116">
        <v>3500</v>
      </c>
      <c r="G35" s="118">
        <v>0</v>
      </c>
      <c r="H35" s="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8" ht="16.5">
      <c r="A36" s="63"/>
      <c r="B36" s="26"/>
      <c r="C36" s="122"/>
      <c r="D36" s="123"/>
      <c r="E36" s="123"/>
      <c r="F36" s="124"/>
      <c r="G36" s="123"/>
      <c r="H36" s="58"/>
    </row>
    <row r="37" spans="1:8" ht="16.5">
      <c r="A37" s="128" t="s">
        <v>9</v>
      </c>
      <c r="B37" s="125"/>
      <c r="C37" s="122"/>
      <c r="D37" s="68">
        <f>SUM(D30:D35)</f>
        <v>45500</v>
      </c>
      <c r="E37" s="126">
        <f>SUM(E30:E35)</f>
        <v>45520</v>
      </c>
      <c r="F37" s="121">
        <f>SUM(F30:F35)</f>
        <v>45500</v>
      </c>
      <c r="G37" s="126">
        <v>0</v>
      </c>
      <c r="H37" s="58"/>
    </row>
    <row r="38" spans="1:8" ht="16.5">
      <c r="A38" s="127"/>
      <c r="B38" s="45"/>
      <c r="C38" s="120"/>
      <c r="D38" s="65"/>
      <c r="E38" s="65"/>
      <c r="F38" s="65"/>
      <c r="G38" s="65"/>
      <c r="H38" s="66"/>
    </row>
    <row r="39" spans="1:8" ht="16.5">
      <c r="A39" s="144" t="s">
        <v>15</v>
      </c>
      <c r="B39" s="25" t="s">
        <v>8</v>
      </c>
      <c r="C39" s="67" t="s">
        <v>46</v>
      </c>
      <c r="D39" s="31">
        <v>1000</v>
      </c>
      <c r="E39" s="31">
        <v>1000</v>
      </c>
      <c r="F39" s="31">
        <v>1000</v>
      </c>
      <c r="G39" s="31">
        <v>0</v>
      </c>
      <c r="H39" s="8"/>
    </row>
    <row r="40" spans="1:8" ht="16.5">
      <c r="A40" s="145"/>
      <c r="B40" s="25" t="s">
        <v>67</v>
      </c>
      <c r="C40" s="67" t="s">
        <v>69</v>
      </c>
      <c r="D40" s="31">
        <v>5000</v>
      </c>
      <c r="E40" s="31">
        <v>5000</v>
      </c>
      <c r="F40" s="31">
        <v>5000</v>
      </c>
      <c r="G40" s="31">
        <v>0</v>
      </c>
      <c r="H40" s="24"/>
    </row>
    <row r="41" spans="1:8" ht="16.5">
      <c r="A41" s="145"/>
      <c r="B41" s="25" t="s">
        <v>68</v>
      </c>
      <c r="C41" s="67" t="s">
        <v>70</v>
      </c>
      <c r="D41" s="31">
        <v>1000</v>
      </c>
      <c r="E41" s="31">
        <v>1000</v>
      </c>
      <c r="F41" s="31">
        <v>1000</v>
      </c>
      <c r="G41" s="31">
        <v>0</v>
      </c>
      <c r="H41" s="24"/>
    </row>
    <row r="42" spans="1:8" ht="16.5">
      <c r="A42" s="145"/>
      <c r="B42" s="26"/>
      <c r="C42" s="67"/>
      <c r="D42" s="67"/>
      <c r="E42" s="67"/>
      <c r="F42" s="67"/>
      <c r="G42" s="6"/>
      <c r="H42" s="69"/>
    </row>
    <row r="43" spans="1:8" ht="16.5">
      <c r="A43" s="70" t="s">
        <v>5</v>
      </c>
      <c r="B43" s="71"/>
      <c r="C43" s="72"/>
      <c r="D43" s="68">
        <f>SUM(D39:D41)</f>
        <v>7000</v>
      </c>
      <c r="E43" s="68">
        <f>SUM(E39:E41)</f>
        <v>7000</v>
      </c>
      <c r="F43" s="68">
        <f>SUM(F39:F41)</f>
        <v>7000</v>
      </c>
      <c r="G43" s="68">
        <v>0</v>
      </c>
      <c r="H43" s="69"/>
    </row>
    <row r="44" spans="1:8" ht="17.25" customHeight="1">
      <c r="A44" s="73"/>
      <c r="B44" s="74"/>
      <c r="C44" s="75"/>
      <c r="D44" s="64"/>
      <c r="E44" s="64"/>
      <c r="F44" s="76"/>
      <c r="G44" s="77"/>
      <c r="H44" s="8"/>
    </row>
    <row r="45" spans="1:8" ht="15.75" customHeight="1">
      <c r="A45" s="148" t="s">
        <v>12</v>
      </c>
      <c r="B45" s="47" t="s">
        <v>14</v>
      </c>
      <c r="C45" s="67" t="s">
        <v>73</v>
      </c>
      <c r="D45" s="78">
        <v>5864</v>
      </c>
      <c r="E45" s="78">
        <v>5864</v>
      </c>
      <c r="F45" s="79">
        <v>5864</v>
      </c>
      <c r="G45" s="80">
        <v>0</v>
      </c>
      <c r="H45" s="8"/>
    </row>
    <row r="46" spans="1:8" ht="15.75" customHeight="1">
      <c r="A46" s="149"/>
      <c r="B46" s="47" t="s">
        <v>71</v>
      </c>
      <c r="C46" s="63" t="s">
        <v>74</v>
      </c>
      <c r="D46" s="64">
        <v>5864</v>
      </c>
      <c r="E46" s="64">
        <v>5864</v>
      </c>
      <c r="F46" s="79">
        <v>5864</v>
      </c>
      <c r="G46" s="80">
        <v>0</v>
      </c>
      <c r="H46" s="8"/>
    </row>
    <row r="47" spans="1:8" ht="15.75" customHeight="1">
      <c r="A47" s="149"/>
      <c r="B47" s="47" t="s">
        <v>72</v>
      </c>
      <c r="C47" s="63" t="s">
        <v>75</v>
      </c>
      <c r="D47" s="64">
        <v>65000</v>
      </c>
      <c r="E47" s="64">
        <v>33000</v>
      </c>
      <c r="F47" s="79">
        <v>33000</v>
      </c>
      <c r="G47" s="80">
        <v>32000</v>
      </c>
      <c r="H47" s="8"/>
    </row>
    <row r="48" spans="1:8" ht="16.5">
      <c r="A48" s="149"/>
      <c r="B48" s="45"/>
      <c r="C48" s="63"/>
      <c r="D48" s="64"/>
      <c r="E48" s="64"/>
      <c r="F48" s="81"/>
      <c r="G48" s="78"/>
      <c r="H48" s="67"/>
    </row>
    <row r="49" spans="1:8" ht="16.5">
      <c r="A49" s="82" t="s">
        <v>5</v>
      </c>
      <c r="B49" s="47"/>
      <c r="C49" s="83"/>
      <c r="D49" s="57">
        <f>D45+D46+D47</f>
        <v>76728</v>
      </c>
      <c r="E49" s="57">
        <f>E45+E46+E47</f>
        <v>44728</v>
      </c>
      <c r="F49" s="84">
        <f>SUM(F45:F47)</f>
        <v>44728</v>
      </c>
      <c r="G49" s="57">
        <f>SUM(G45:G47)</f>
        <v>32000</v>
      </c>
      <c r="H49" s="8"/>
    </row>
    <row r="50" spans="1:8" ht="16.5">
      <c r="A50" s="85"/>
      <c r="B50" s="47"/>
      <c r="C50" s="83"/>
      <c r="D50" s="86"/>
      <c r="E50" s="86"/>
      <c r="F50" s="87"/>
      <c r="G50" s="86"/>
      <c r="H50" s="8"/>
    </row>
    <row r="51" spans="1:8" ht="16.5">
      <c r="A51" s="148" t="s">
        <v>13</v>
      </c>
      <c r="B51" s="47" t="s">
        <v>32</v>
      </c>
      <c r="C51" s="88" t="s">
        <v>44</v>
      </c>
      <c r="D51" s="57">
        <v>113778</v>
      </c>
      <c r="E51" s="57">
        <v>96984</v>
      </c>
      <c r="F51" s="84">
        <v>96984</v>
      </c>
      <c r="G51" s="57">
        <v>16794</v>
      </c>
      <c r="H51" s="8"/>
    </row>
    <row r="52" spans="1:8" ht="16.5">
      <c r="A52" s="149"/>
      <c r="B52" s="47" t="s">
        <v>76</v>
      </c>
      <c r="C52" s="88" t="s">
        <v>77</v>
      </c>
      <c r="D52" s="57">
        <v>315000</v>
      </c>
      <c r="E52" s="57">
        <v>315000</v>
      </c>
      <c r="F52" s="84">
        <v>315000</v>
      </c>
      <c r="G52" s="57">
        <v>0</v>
      </c>
      <c r="H52" s="8"/>
    </row>
    <row r="53" spans="1:8" ht="16.5">
      <c r="A53" s="149"/>
      <c r="B53" s="47" t="s">
        <v>79</v>
      </c>
      <c r="C53" s="88" t="s">
        <v>93</v>
      </c>
      <c r="D53" s="57">
        <v>16250</v>
      </c>
      <c r="E53" s="57">
        <v>16533</v>
      </c>
      <c r="F53" s="84">
        <v>16250</v>
      </c>
      <c r="G53" s="57">
        <v>0</v>
      </c>
      <c r="H53" s="8"/>
    </row>
    <row r="54" spans="1:8" ht="16.5">
      <c r="A54" s="149"/>
      <c r="B54" s="47" t="s">
        <v>81</v>
      </c>
      <c r="C54" s="88" t="s">
        <v>80</v>
      </c>
      <c r="D54" s="57">
        <v>61950</v>
      </c>
      <c r="E54" s="57">
        <v>36459</v>
      </c>
      <c r="F54" s="84">
        <v>36459</v>
      </c>
      <c r="G54" s="57">
        <v>25491</v>
      </c>
      <c r="H54" s="8"/>
    </row>
    <row r="55" spans="1:8" ht="16.5">
      <c r="A55" s="149"/>
      <c r="B55" s="47" t="s">
        <v>82</v>
      </c>
      <c r="C55" s="88" t="s">
        <v>83</v>
      </c>
      <c r="D55" s="57">
        <v>6000</v>
      </c>
      <c r="E55" s="57">
        <v>6100</v>
      </c>
      <c r="F55" s="84">
        <v>6000</v>
      </c>
      <c r="G55" s="57">
        <v>0</v>
      </c>
      <c r="H55" s="8"/>
    </row>
    <row r="56" spans="1:8" ht="16.5">
      <c r="A56" s="149"/>
      <c r="B56" s="47" t="s">
        <v>94</v>
      </c>
      <c r="C56" s="88" t="s">
        <v>84</v>
      </c>
      <c r="D56" s="57">
        <v>99644</v>
      </c>
      <c r="E56" s="57">
        <v>96904</v>
      </c>
      <c r="F56" s="84">
        <v>96794</v>
      </c>
      <c r="G56" s="57">
        <v>2850</v>
      </c>
      <c r="H56" s="8"/>
    </row>
    <row r="57" spans="1:8" ht="16.5">
      <c r="A57" s="149"/>
      <c r="B57" s="47" t="s">
        <v>95</v>
      </c>
      <c r="C57" s="88" t="s">
        <v>90</v>
      </c>
      <c r="D57" s="57">
        <v>50000</v>
      </c>
      <c r="E57" s="57">
        <v>18255</v>
      </c>
      <c r="F57" s="84">
        <v>18255</v>
      </c>
      <c r="G57" s="57">
        <v>31745</v>
      </c>
      <c r="H57" s="8"/>
    </row>
    <row r="58" spans="1:8" s="1" customFormat="1" ht="16.5">
      <c r="A58" s="150"/>
      <c r="B58" s="47"/>
      <c r="C58" s="88"/>
      <c r="D58" s="57"/>
      <c r="E58" s="57"/>
      <c r="F58" s="84"/>
      <c r="G58" s="57"/>
      <c r="H58" s="8"/>
    </row>
    <row r="59" spans="1:8" s="1" customFormat="1" ht="16.5">
      <c r="A59" s="89" t="s">
        <v>9</v>
      </c>
      <c r="B59" s="47"/>
      <c r="C59" s="88"/>
      <c r="D59" s="57">
        <f>D51+D52+D53+D54+D55+D56+D57</f>
        <v>662622</v>
      </c>
      <c r="E59" s="57">
        <f>E51+E52+E53+E54+E55+E56+E57</f>
        <v>586235</v>
      </c>
      <c r="F59" s="57">
        <f>SUM(F51:F57)</f>
        <v>585742</v>
      </c>
      <c r="G59" s="57">
        <f>SUM(G51:G57)</f>
        <v>76880</v>
      </c>
      <c r="H59" s="8"/>
    </row>
    <row r="60" spans="1:38" s="1" customFormat="1" ht="16.5">
      <c r="A60" s="90"/>
      <c r="B60" s="74"/>
      <c r="C60" s="91"/>
      <c r="D60" s="65"/>
      <c r="E60" s="65"/>
      <c r="F60" s="92"/>
      <c r="G60" s="93"/>
      <c r="H60" s="8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1" customFormat="1" ht="16.5">
      <c r="A61" s="94" t="s">
        <v>17</v>
      </c>
      <c r="B61" s="74"/>
      <c r="C61" s="91"/>
      <c r="D61" s="68">
        <f>D59+D49+D43+D37+D28</f>
        <v>909748</v>
      </c>
      <c r="E61" s="68">
        <f>E59+E49+E43+E37+E28</f>
        <v>790831</v>
      </c>
      <c r="F61" s="95">
        <f>F59+F49+F43+F37+F28</f>
        <v>788435</v>
      </c>
      <c r="G61" s="96">
        <f>G59+G49+G43+G37+G28</f>
        <v>121313</v>
      </c>
      <c r="H61" s="8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" customFormat="1" ht="16.5">
      <c r="A62" s="119"/>
      <c r="B62" s="74"/>
      <c r="C62" s="91"/>
      <c r="D62" s="65"/>
      <c r="E62" s="65"/>
      <c r="F62" s="92"/>
      <c r="G62" s="93"/>
      <c r="H62" s="8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8" ht="16.5">
      <c r="A63" s="25" t="s">
        <v>22</v>
      </c>
      <c r="B63" s="5"/>
      <c r="C63" s="154">
        <f>F61</f>
        <v>788435</v>
      </c>
      <c r="D63" s="155"/>
      <c r="E63" s="155"/>
      <c r="F63" s="155"/>
      <c r="G63" s="155"/>
      <c r="H63" s="156"/>
    </row>
    <row r="64" spans="1:8" ht="16.5">
      <c r="A64" s="25" t="s">
        <v>23</v>
      </c>
      <c r="B64" s="47"/>
      <c r="C64" s="151">
        <v>1015778</v>
      </c>
      <c r="D64" s="152"/>
      <c r="E64" s="152"/>
      <c r="F64" s="152"/>
      <c r="G64" s="152"/>
      <c r="H64" s="153"/>
    </row>
    <row r="65" spans="1:8" ht="16.5">
      <c r="A65" s="45"/>
      <c r="B65" s="45" t="s">
        <v>24</v>
      </c>
      <c r="C65" s="129" t="s">
        <v>96</v>
      </c>
      <c r="D65" s="130"/>
      <c r="E65" s="130"/>
      <c r="F65" s="130"/>
      <c r="G65" s="130"/>
      <c r="H65" s="131"/>
    </row>
    <row r="66" spans="1:8" ht="16.5">
      <c r="A66" s="97" t="s">
        <v>37</v>
      </c>
      <c r="B66" s="98"/>
      <c r="C66" s="99"/>
      <c r="D66" s="100"/>
      <c r="E66" s="101"/>
      <c r="F66" s="101"/>
      <c r="G66" s="101"/>
      <c r="H66" s="102" t="s">
        <v>97</v>
      </c>
    </row>
    <row r="67" spans="3:8" ht="16.5">
      <c r="C67" s="104"/>
      <c r="D67" s="105"/>
      <c r="E67" s="105"/>
      <c r="F67" s="105"/>
      <c r="G67" s="106"/>
      <c r="H67" s="107"/>
    </row>
    <row r="68" spans="3:8" ht="16.5">
      <c r="C68" s="104"/>
      <c r="D68" s="105"/>
      <c r="E68" s="105"/>
      <c r="F68" s="105"/>
      <c r="G68" s="106"/>
      <c r="H68" s="107"/>
    </row>
    <row r="69" spans="3:8" ht="16.5">
      <c r="C69" s="104"/>
      <c r="D69" s="105"/>
      <c r="E69" s="105"/>
      <c r="F69" s="105"/>
      <c r="G69" s="106"/>
      <c r="H69" s="107"/>
    </row>
    <row r="70" spans="3:8" ht="16.5">
      <c r="C70" s="104"/>
      <c r="D70" s="105"/>
      <c r="E70" s="105"/>
      <c r="F70" s="105"/>
      <c r="G70" s="106"/>
      <c r="H70" s="107"/>
    </row>
    <row r="71" spans="3:8" ht="16.5">
      <c r="C71" s="104"/>
      <c r="D71" s="105"/>
      <c r="E71" s="105"/>
      <c r="F71" s="105"/>
      <c r="G71" s="106"/>
      <c r="H71" s="107"/>
    </row>
    <row r="72" spans="3:8" ht="16.5">
      <c r="C72" s="104"/>
      <c r="D72" s="105"/>
      <c r="E72" s="105"/>
      <c r="F72" s="105"/>
      <c r="G72" s="106"/>
      <c r="H72" s="107"/>
    </row>
    <row r="73" spans="3:8" ht="16.5">
      <c r="C73" s="104"/>
      <c r="D73" s="105"/>
      <c r="E73" s="105"/>
      <c r="F73" s="105"/>
      <c r="G73" s="106"/>
      <c r="H73" s="107"/>
    </row>
    <row r="74" spans="3:8" ht="16.5">
      <c r="C74" s="104"/>
      <c r="D74" s="105"/>
      <c r="E74" s="105"/>
      <c r="F74" s="105"/>
      <c r="G74" s="106"/>
      <c r="H74" s="107"/>
    </row>
    <row r="75" spans="3:8" ht="16.5">
      <c r="C75" s="104"/>
      <c r="D75" s="105"/>
      <c r="E75" s="105"/>
      <c r="F75" s="105"/>
      <c r="G75" s="106"/>
      <c r="H75" s="107"/>
    </row>
    <row r="76" spans="3:8" ht="16.5">
      <c r="C76" s="104"/>
      <c r="D76" s="105"/>
      <c r="E76" s="105"/>
      <c r="F76" s="105"/>
      <c r="G76" s="106"/>
      <c r="H76" s="107"/>
    </row>
    <row r="77" spans="3:8" ht="16.5">
      <c r="C77" s="104"/>
      <c r="D77" s="105"/>
      <c r="E77" s="105"/>
      <c r="F77" s="105"/>
      <c r="G77" s="106"/>
      <c r="H77" s="107"/>
    </row>
    <row r="78" spans="3:8" ht="16.5">
      <c r="C78" s="104"/>
      <c r="D78" s="105"/>
      <c r="E78" s="105"/>
      <c r="F78" s="105"/>
      <c r="G78" s="106"/>
      <c r="H78" s="107"/>
    </row>
    <row r="79" spans="3:8" ht="16.5">
      <c r="C79" s="104"/>
      <c r="D79" s="105"/>
      <c r="E79" s="105"/>
      <c r="F79" s="105"/>
      <c r="G79" s="106"/>
      <c r="H79" s="107"/>
    </row>
    <row r="80" spans="3:8" ht="16.5">
      <c r="C80" s="104"/>
      <c r="D80" s="105"/>
      <c r="E80" s="105"/>
      <c r="F80" s="105"/>
      <c r="G80" s="106"/>
      <c r="H80" s="107"/>
    </row>
    <row r="81" spans="3:8" ht="16.5">
      <c r="C81" s="104"/>
      <c r="D81" s="105"/>
      <c r="E81" s="105"/>
      <c r="F81" s="105"/>
      <c r="G81" s="106"/>
      <c r="H81" s="107"/>
    </row>
    <row r="82" spans="3:8" ht="16.5">
      <c r="C82" s="104"/>
      <c r="D82" s="105"/>
      <c r="E82" s="105"/>
      <c r="F82" s="105"/>
      <c r="G82" s="106"/>
      <c r="H82" s="107"/>
    </row>
    <row r="83" spans="3:8" ht="16.5">
      <c r="C83" s="104"/>
      <c r="D83" s="105"/>
      <c r="E83" s="105"/>
      <c r="F83" s="105"/>
      <c r="G83" s="106"/>
      <c r="H83" s="107"/>
    </row>
    <row r="84" spans="3:8" ht="16.5">
      <c r="C84" s="104"/>
      <c r="D84" s="105"/>
      <c r="E84" s="105"/>
      <c r="F84" s="105"/>
      <c r="G84" s="106"/>
      <c r="H84" s="107"/>
    </row>
    <row r="85" spans="3:8" ht="16.5">
      <c r="C85" s="104"/>
      <c r="D85" s="105"/>
      <c r="E85" s="105"/>
      <c r="F85" s="105"/>
      <c r="G85" s="106"/>
      <c r="H85" s="107"/>
    </row>
    <row r="86" spans="3:8" ht="16.5">
      <c r="C86" s="104"/>
      <c r="D86" s="105"/>
      <c r="E86" s="105"/>
      <c r="F86" s="105"/>
      <c r="G86" s="106"/>
      <c r="H86" s="107"/>
    </row>
    <row r="87" spans="3:8" ht="16.5">
      <c r="C87" s="104"/>
      <c r="D87" s="105"/>
      <c r="E87" s="105"/>
      <c r="F87" s="105"/>
      <c r="G87" s="106"/>
      <c r="H87" s="107"/>
    </row>
    <row r="88" spans="3:8" ht="16.5">
      <c r="C88" s="104"/>
      <c r="D88" s="105"/>
      <c r="E88" s="105"/>
      <c r="F88" s="105"/>
      <c r="G88" s="106"/>
      <c r="H88" s="107"/>
    </row>
    <row r="89" spans="3:8" ht="16.5">
      <c r="C89" s="104"/>
      <c r="D89" s="105"/>
      <c r="E89" s="105"/>
      <c r="F89" s="105"/>
      <c r="G89" s="106"/>
      <c r="H89" s="107"/>
    </row>
    <row r="90" spans="3:8" ht="16.5">
      <c r="C90" s="104"/>
      <c r="D90" s="105"/>
      <c r="E90" s="105"/>
      <c r="F90" s="105"/>
      <c r="G90" s="106"/>
      <c r="H90" s="107"/>
    </row>
    <row r="91" spans="3:8" ht="16.5">
      <c r="C91" s="104"/>
      <c r="D91" s="105"/>
      <c r="E91" s="105"/>
      <c r="F91" s="105"/>
      <c r="G91" s="106"/>
      <c r="H91" s="107"/>
    </row>
    <row r="92" spans="3:8" ht="16.5">
      <c r="C92" s="104"/>
      <c r="D92" s="105"/>
      <c r="E92" s="105"/>
      <c r="F92" s="105"/>
      <c r="G92" s="106"/>
      <c r="H92" s="107"/>
    </row>
    <row r="93" spans="3:8" ht="16.5">
      <c r="C93" s="104"/>
      <c r="D93" s="105"/>
      <c r="E93" s="105"/>
      <c r="F93" s="105"/>
      <c r="G93" s="106"/>
      <c r="H93" s="107"/>
    </row>
    <row r="94" spans="3:8" ht="16.5">
      <c r="C94" s="104"/>
      <c r="D94" s="105"/>
      <c r="E94" s="105"/>
      <c r="F94" s="105"/>
      <c r="G94" s="106"/>
      <c r="H94" s="107"/>
    </row>
    <row r="95" spans="3:8" ht="16.5">
      <c r="C95" s="104"/>
      <c r="D95" s="105"/>
      <c r="E95" s="105"/>
      <c r="F95" s="105"/>
      <c r="G95" s="106"/>
      <c r="H95" s="107"/>
    </row>
    <row r="96" spans="3:8" ht="16.5">
      <c r="C96" s="104"/>
      <c r="D96" s="105"/>
      <c r="E96" s="105"/>
      <c r="F96" s="105"/>
      <c r="G96" s="106"/>
      <c r="H96" s="107"/>
    </row>
    <row r="97" spans="3:8" ht="16.5">
      <c r="C97" s="104"/>
      <c r="D97" s="105"/>
      <c r="E97" s="105"/>
      <c r="F97" s="105"/>
      <c r="G97" s="106"/>
      <c r="H97" s="107"/>
    </row>
    <row r="98" spans="3:8" ht="16.5">
      <c r="C98" s="104"/>
      <c r="D98" s="105"/>
      <c r="E98" s="105"/>
      <c r="F98" s="105"/>
      <c r="G98" s="106"/>
      <c r="H98" s="107"/>
    </row>
    <row r="99" spans="3:8" ht="16.5">
      <c r="C99" s="104"/>
      <c r="D99" s="105"/>
      <c r="E99" s="105"/>
      <c r="F99" s="105"/>
      <c r="G99" s="106"/>
      <c r="H99" s="107"/>
    </row>
    <row r="100" spans="3:8" ht="16.5">
      <c r="C100" s="104"/>
      <c r="D100" s="105"/>
      <c r="E100" s="105"/>
      <c r="F100" s="105"/>
      <c r="G100" s="106"/>
      <c r="H100" s="107"/>
    </row>
    <row r="101" spans="3:8" ht="16.5">
      <c r="C101" s="104"/>
      <c r="D101" s="105"/>
      <c r="E101" s="105"/>
      <c r="F101" s="105"/>
      <c r="G101" s="106"/>
      <c r="H101" s="107"/>
    </row>
    <row r="102" spans="3:8" ht="16.5">
      <c r="C102" s="104"/>
      <c r="D102" s="105"/>
      <c r="E102" s="105"/>
      <c r="F102" s="105"/>
      <c r="G102" s="106"/>
      <c r="H102" s="107"/>
    </row>
    <row r="103" spans="3:8" ht="16.5">
      <c r="C103" s="104"/>
      <c r="D103" s="105"/>
      <c r="E103" s="105"/>
      <c r="F103" s="105"/>
      <c r="G103" s="106"/>
      <c r="H103" s="107"/>
    </row>
    <row r="104" spans="3:8" ht="16.5">
      <c r="C104" s="104"/>
      <c r="D104" s="105"/>
      <c r="E104" s="105"/>
      <c r="F104" s="105"/>
      <c r="G104" s="106"/>
      <c r="H104" s="107"/>
    </row>
    <row r="105" spans="3:8" ht="16.5">
      <c r="C105" s="104"/>
      <c r="D105" s="105"/>
      <c r="E105" s="105"/>
      <c r="F105" s="105"/>
      <c r="G105" s="106"/>
      <c r="H105" s="107"/>
    </row>
    <row r="106" spans="3:8" ht="16.5">
      <c r="C106" s="104"/>
      <c r="D106" s="105"/>
      <c r="E106" s="105"/>
      <c r="F106" s="105"/>
      <c r="G106" s="106"/>
      <c r="H106" s="107"/>
    </row>
    <row r="107" spans="3:8" ht="16.5">
      <c r="C107" s="104"/>
      <c r="D107" s="105"/>
      <c r="E107" s="105"/>
      <c r="F107" s="105"/>
      <c r="G107" s="106"/>
      <c r="H107" s="107"/>
    </row>
    <row r="108" spans="3:8" ht="16.5">
      <c r="C108" s="104"/>
      <c r="D108" s="105"/>
      <c r="E108" s="105"/>
      <c r="F108" s="105"/>
      <c r="G108" s="106"/>
      <c r="H108" s="107"/>
    </row>
    <row r="109" spans="3:8" ht="16.5">
      <c r="C109" s="104"/>
      <c r="D109" s="105"/>
      <c r="E109" s="105"/>
      <c r="F109" s="105"/>
      <c r="G109" s="106"/>
      <c r="H109" s="107"/>
    </row>
    <row r="110" spans="3:8" ht="16.5">
      <c r="C110" s="104"/>
      <c r="D110" s="105"/>
      <c r="E110" s="105"/>
      <c r="F110" s="105"/>
      <c r="G110" s="106"/>
      <c r="H110" s="107"/>
    </row>
    <row r="111" spans="3:8" ht="16.5">
      <c r="C111" s="104"/>
      <c r="D111" s="105"/>
      <c r="E111" s="105"/>
      <c r="F111" s="105"/>
      <c r="G111" s="106"/>
      <c r="H111" s="107"/>
    </row>
    <row r="112" spans="3:8" ht="16.5">
      <c r="C112" s="104"/>
      <c r="D112" s="105"/>
      <c r="E112" s="105"/>
      <c r="F112" s="105"/>
      <c r="G112" s="106"/>
      <c r="H112" s="107"/>
    </row>
    <row r="113" spans="3:8" ht="16.5">
      <c r="C113" s="104"/>
      <c r="D113" s="105"/>
      <c r="E113" s="105"/>
      <c r="F113" s="105"/>
      <c r="G113" s="106"/>
      <c r="H113" s="107"/>
    </row>
    <row r="114" spans="3:8" ht="16.5">
      <c r="C114" s="104"/>
      <c r="D114" s="105"/>
      <c r="E114" s="105"/>
      <c r="F114" s="105"/>
      <c r="G114" s="106"/>
      <c r="H114" s="107"/>
    </row>
    <row r="115" spans="3:8" ht="16.5">
      <c r="C115" s="104"/>
      <c r="D115" s="105"/>
      <c r="E115" s="105"/>
      <c r="F115" s="105"/>
      <c r="G115" s="106"/>
      <c r="H115" s="107"/>
    </row>
    <row r="116" spans="3:8" ht="16.5">
      <c r="C116" s="104"/>
      <c r="D116" s="105"/>
      <c r="E116" s="105"/>
      <c r="F116" s="105"/>
      <c r="G116" s="106"/>
      <c r="H116" s="107"/>
    </row>
    <row r="117" spans="3:8" ht="16.5">
      <c r="C117" s="104"/>
      <c r="D117" s="105"/>
      <c r="E117" s="105"/>
      <c r="F117" s="105"/>
      <c r="G117" s="106"/>
      <c r="H117" s="107"/>
    </row>
    <row r="118" spans="3:8" ht="16.5">
      <c r="C118" s="104"/>
      <c r="D118" s="105"/>
      <c r="E118" s="105"/>
      <c r="F118" s="105"/>
      <c r="G118" s="106"/>
      <c r="H118" s="107"/>
    </row>
    <row r="119" spans="3:8" ht="16.5">
      <c r="C119" s="104"/>
      <c r="D119" s="105"/>
      <c r="E119" s="105"/>
      <c r="F119" s="105"/>
      <c r="G119" s="106"/>
      <c r="H119" s="107"/>
    </row>
    <row r="120" spans="3:8" ht="16.5">
      <c r="C120" s="104"/>
      <c r="D120" s="105"/>
      <c r="E120" s="105"/>
      <c r="F120" s="105"/>
      <c r="G120" s="106"/>
      <c r="H120" s="107"/>
    </row>
    <row r="121" spans="3:8" ht="16.5">
      <c r="C121" s="104"/>
      <c r="D121" s="105"/>
      <c r="E121" s="105"/>
      <c r="F121" s="105"/>
      <c r="G121" s="106"/>
      <c r="H121" s="107"/>
    </row>
    <row r="122" spans="3:8" ht="16.5">
      <c r="C122" s="104"/>
      <c r="D122" s="105"/>
      <c r="E122" s="105"/>
      <c r="F122" s="105"/>
      <c r="G122" s="106"/>
      <c r="H122" s="107"/>
    </row>
    <row r="123" spans="3:8" ht="16.5">
      <c r="C123" s="104"/>
      <c r="D123" s="105"/>
      <c r="E123" s="105"/>
      <c r="F123" s="105"/>
      <c r="G123" s="106"/>
      <c r="H123" s="107"/>
    </row>
    <row r="124" spans="3:8" ht="16.5">
      <c r="C124" s="104"/>
      <c r="D124" s="105"/>
      <c r="E124" s="105"/>
      <c r="F124" s="105"/>
      <c r="G124" s="106"/>
      <c r="H124" s="107"/>
    </row>
    <row r="125" spans="3:8" ht="16.5">
      <c r="C125" s="104"/>
      <c r="D125" s="105"/>
      <c r="E125" s="105"/>
      <c r="F125" s="105"/>
      <c r="G125" s="106"/>
      <c r="H125" s="107"/>
    </row>
    <row r="126" spans="3:8" ht="16.5">
      <c r="C126" s="104"/>
      <c r="D126" s="105"/>
      <c r="E126" s="105"/>
      <c r="F126" s="105"/>
      <c r="G126" s="106"/>
      <c r="H126" s="107"/>
    </row>
    <row r="127" spans="3:8" ht="16.5">
      <c r="C127" s="104"/>
      <c r="D127" s="105"/>
      <c r="E127" s="105"/>
      <c r="F127" s="105"/>
      <c r="G127" s="106"/>
      <c r="H127" s="107"/>
    </row>
    <row r="128" spans="3:8" ht="16.5">
      <c r="C128" s="104"/>
      <c r="D128" s="105"/>
      <c r="E128" s="105"/>
      <c r="F128" s="105"/>
      <c r="G128" s="106"/>
      <c r="H128" s="107"/>
    </row>
    <row r="129" spans="3:8" ht="16.5">
      <c r="C129" s="104"/>
      <c r="D129" s="105"/>
      <c r="E129" s="105"/>
      <c r="F129" s="105"/>
      <c r="G129" s="106"/>
      <c r="H129" s="107"/>
    </row>
    <row r="130" spans="3:8" ht="16.5">
      <c r="C130" s="104"/>
      <c r="D130" s="105"/>
      <c r="E130" s="105"/>
      <c r="F130" s="105"/>
      <c r="G130" s="106"/>
      <c r="H130" s="107"/>
    </row>
    <row r="131" spans="3:8" ht="16.5">
      <c r="C131" s="104"/>
      <c r="D131" s="105"/>
      <c r="E131" s="105"/>
      <c r="F131" s="105"/>
      <c r="G131" s="106"/>
      <c r="H131" s="107"/>
    </row>
    <row r="132" spans="3:8" ht="16.5">
      <c r="C132" s="104"/>
      <c r="D132" s="105"/>
      <c r="E132" s="105"/>
      <c r="F132" s="105"/>
      <c r="G132" s="106"/>
      <c r="H132" s="107"/>
    </row>
    <row r="133" spans="3:8" ht="16.5">
      <c r="C133" s="104"/>
      <c r="D133" s="105"/>
      <c r="E133" s="105"/>
      <c r="F133" s="105"/>
      <c r="G133" s="106"/>
      <c r="H133" s="107"/>
    </row>
    <row r="134" spans="3:8" ht="16.5">
      <c r="C134" s="104"/>
      <c r="D134" s="105"/>
      <c r="E134" s="105"/>
      <c r="F134" s="105"/>
      <c r="G134" s="106"/>
      <c r="H134" s="107"/>
    </row>
    <row r="135" spans="3:8" ht="16.5">
      <c r="C135" s="104"/>
      <c r="D135" s="105"/>
      <c r="E135" s="105"/>
      <c r="F135" s="105"/>
      <c r="G135" s="106"/>
      <c r="H135" s="107"/>
    </row>
    <row r="136" spans="3:8" ht="16.5">
      <c r="C136" s="104"/>
      <c r="D136" s="105"/>
      <c r="E136" s="105"/>
      <c r="F136" s="105"/>
      <c r="G136" s="106"/>
      <c r="H136" s="107"/>
    </row>
    <row r="137" spans="3:8" ht="16.5">
      <c r="C137" s="104"/>
      <c r="D137" s="105"/>
      <c r="E137" s="105"/>
      <c r="F137" s="105"/>
      <c r="G137" s="106"/>
      <c r="H137" s="107"/>
    </row>
    <row r="138" spans="3:8" ht="16.5">
      <c r="C138" s="104"/>
      <c r="D138" s="105"/>
      <c r="E138" s="105"/>
      <c r="F138" s="105"/>
      <c r="G138" s="106"/>
      <c r="H138" s="107"/>
    </row>
    <row r="139" spans="3:8" ht="16.5">
      <c r="C139" s="104"/>
      <c r="D139" s="105"/>
      <c r="E139" s="105"/>
      <c r="F139" s="105"/>
      <c r="G139" s="106"/>
      <c r="H139" s="107"/>
    </row>
    <row r="140" spans="3:8" ht="16.5">
      <c r="C140" s="104"/>
      <c r="D140" s="105"/>
      <c r="E140" s="105"/>
      <c r="F140" s="105"/>
      <c r="G140" s="106"/>
      <c r="H140" s="107"/>
    </row>
    <row r="141" spans="3:8" ht="16.5">
      <c r="C141" s="104"/>
      <c r="D141" s="105"/>
      <c r="E141" s="105"/>
      <c r="F141" s="105"/>
      <c r="G141" s="106"/>
      <c r="H141" s="107"/>
    </row>
    <row r="142" spans="3:8" ht="16.5">
      <c r="C142" s="104"/>
      <c r="D142" s="105"/>
      <c r="E142" s="105"/>
      <c r="F142" s="105"/>
      <c r="G142" s="106"/>
      <c r="H142" s="107"/>
    </row>
    <row r="143" spans="3:8" ht="16.5">
      <c r="C143" s="104"/>
      <c r="D143" s="105"/>
      <c r="E143" s="105"/>
      <c r="F143" s="105"/>
      <c r="G143" s="106"/>
      <c r="H143" s="107"/>
    </row>
    <row r="144" spans="3:8" ht="16.5">
      <c r="C144" s="104"/>
      <c r="D144" s="105"/>
      <c r="E144" s="105"/>
      <c r="F144" s="105"/>
      <c r="G144" s="106"/>
      <c r="H144" s="107"/>
    </row>
    <row r="145" spans="3:8" ht="16.5">
      <c r="C145" s="104"/>
      <c r="D145" s="105"/>
      <c r="E145" s="105"/>
      <c r="F145" s="105"/>
      <c r="G145" s="106"/>
      <c r="H145" s="107"/>
    </row>
    <row r="146" spans="3:8" ht="16.5">
      <c r="C146" s="104"/>
      <c r="D146" s="105"/>
      <c r="E146" s="105"/>
      <c r="F146" s="105"/>
      <c r="G146" s="106"/>
      <c r="H146" s="107"/>
    </row>
    <row r="147" spans="3:8" ht="16.5">
      <c r="C147" s="104"/>
      <c r="D147" s="105"/>
      <c r="E147" s="105"/>
      <c r="F147" s="105"/>
      <c r="G147" s="106"/>
      <c r="H147" s="107"/>
    </row>
    <row r="148" spans="3:8" ht="16.5">
      <c r="C148" s="104"/>
      <c r="D148" s="105"/>
      <c r="E148" s="105"/>
      <c r="F148" s="105"/>
      <c r="G148" s="106"/>
      <c r="H148" s="107"/>
    </row>
    <row r="149" spans="3:8" ht="16.5">
      <c r="C149" s="104"/>
      <c r="D149" s="105"/>
      <c r="E149" s="105"/>
      <c r="F149" s="105"/>
      <c r="G149" s="106"/>
      <c r="H149" s="107"/>
    </row>
    <row r="150" spans="3:8" ht="16.5">
      <c r="C150" s="104"/>
      <c r="D150" s="105"/>
      <c r="E150" s="105"/>
      <c r="F150" s="105"/>
      <c r="G150" s="106"/>
      <c r="H150" s="107"/>
    </row>
    <row r="151" spans="3:8" ht="16.5">
      <c r="C151" s="104"/>
      <c r="D151" s="105"/>
      <c r="E151" s="105"/>
      <c r="F151" s="105"/>
      <c r="G151" s="106"/>
      <c r="H151" s="107"/>
    </row>
    <row r="152" spans="3:8" ht="16.5">
      <c r="C152" s="104"/>
      <c r="D152" s="105"/>
      <c r="E152" s="105"/>
      <c r="F152" s="105"/>
      <c r="G152" s="106"/>
      <c r="H152" s="107"/>
    </row>
    <row r="153" spans="3:8" ht="16.5">
      <c r="C153" s="104"/>
      <c r="D153" s="105"/>
      <c r="E153" s="105"/>
      <c r="F153" s="105"/>
      <c r="G153" s="106"/>
      <c r="H153" s="107"/>
    </row>
    <row r="154" spans="3:8" ht="16.5">
      <c r="C154" s="104"/>
      <c r="D154" s="105"/>
      <c r="E154" s="105"/>
      <c r="F154" s="105"/>
      <c r="G154" s="106"/>
      <c r="H154" s="107"/>
    </row>
    <row r="155" spans="3:8" ht="16.5">
      <c r="C155" s="104"/>
      <c r="D155" s="105"/>
      <c r="E155" s="105"/>
      <c r="F155" s="105"/>
      <c r="G155" s="106"/>
      <c r="H155" s="107"/>
    </row>
    <row r="156" spans="3:8" ht="16.5">
      <c r="C156" s="104"/>
      <c r="D156" s="105"/>
      <c r="E156" s="105"/>
      <c r="F156" s="105"/>
      <c r="G156" s="106"/>
      <c r="H156" s="107"/>
    </row>
    <row r="157" spans="3:8" ht="16.5">
      <c r="C157" s="104"/>
      <c r="D157" s="105"/>
      <c r="E157" s="105"/>
      <c r="F157" s="105"/>
      <c r="G157" s="106"/>
      <c r="H157" s="107"/>
    </row>
    <row r="158" spans="3:8" ht="16.5">
      <c r="C158" s="104"/>
      <c r="D158" s="105"/>
      <c r="E158" s="105"/>
      <c r="F158" s="105"/>
      <c r="G158" s="106"/>
      <c r="H158" s="107"/>
    </row>
    <row r="159" spans="3:8" ht="16.5">
      <c r="C159" s="104"/>
      <c r="D159" s="105"/>
      <c r="E159" s="105"/>
      <c r="F159" s="105"/>
      <c r="G159" s="106"/>
      <c r="H159" s="107"/>
    </row>
    <row r="160" spans="3:8" ht="16.5">
      <c r="C160" s="104"/>
      <c r="D160" s="105"/>
      <c r="E160" s="105"/>
      <c r="F160" s="105"/>
      <c r="G160" s="106"/>
      <c r="H160" s="107"/>
    </row>
    <row r="161" spans="3:8" ht="16.5">
      <c r="C161" s="104"/>
      <c r="D161" s="105"/>
      <c r="E161" s="105"/>
      <c r="F161" s="105"/>
      <c r="G161" s="106"/>
      <c r="H161" s="107"/>
    </row>
    <row r="162" spans="3:8" ht="16.5">
      <c r="C162" s="104"/>
      <c r="D162" s="105"/>
      <c r="E162" s="105"/>
      <c r="F162" s="105"/>
      <c r="G162" s="106"/>
      <c r="H162" s="107"/>
    </row>
    <row r="163" spans="3:8" ht="16.5">
      <c r="C163" s="104"/>
      <c r="D163" s="105"/>
      <c r="E163" s="105"/>
      <c r="F163" s="105"/>
      <c r="G163" s="106"/>
      <c r="H163" s="107"/>
    </row>
  </sheetData>
  <sheetProtection/>
  <mergeCells count="10">
    <mergeCell ref="C65:H65"/>
    <mergeCell ref="A1:H2"/>
    <mergeCell ref="A3:H3"/>
    <mergeCell ref="A30:A35"/>
    <mergeCell ref="A39:A42"/>
    <mergeCell ref="A17:A26"/>
    <mergeCell ref="A51:A58"/>
    <mergeCell ref="A45:A48"/>
    <mergeCell ref="C64:H64"/>
    <mergeCell ref="C63:H6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2014-09-16T16:29:18Z</cp:lastPrinted>
  <dcterms:created xsi:type="dcterms:W3CDTF">2006-05-03T07:17:19Z</dcterms:created>
  <dcterms:modified xsi:type="dcterms:W3CDTF">2015-02-24T03:11:35Z</dcterms:modified>
  <cp:category/>
  <cp:version/>
  <cp:contentType/>
  <cp:contentStatus/>
</cp:coreProperties>
</file>