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7995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<sst xmlns="http://schemas.openxmlformats.org/spreadsheetml/2006/main" count="76" uniqueCount="72">
  <si>
    <t>其他相關費用</t>
  </si>
  <si>
    <t>學生議會行政費用</t>
  </si>
  <si>
    <t>社團行政費</t>
  </si>
  <si>
    <t>D2</t>
  </si>
  <si>
    <t>D3</t>
  </si>
  <si>
    <t>學會準備金</t>
  </si>
  <si>
    <t>編碼</t>
  </si>
  <si>
    <t>項目</t>
  </si>
  <si>
    <t>核准金額</t>
  </si>
  <si>
    <t>實際補助</t>
  </si>
  <si>
    <t>餘絀</t>
  </si>
  <si>
    <t>說明</t>
  </si>
  <si>
    <t>A</t>
  </si>
  <si>
    <t>學生會活動經費</t>
  </si>
  <si>
    <t>小計</t>
  </si>
  <si>
    <t>B</t>
  </si>
  <si>
    <t>社團活動經費(社團一般活動經費)</t>
  </si>
  <si>
    <t>C</t>
  </si>
  <si>
    <t>社團活動經費(社團專案費用)</t>
  </si>
  <si>
    <t>D</t>
  </si>
  <si>
    <t>D1</t>
  </si>
  <si>
    <t>E</t>
  </si>
  <si>
    <t>學生會行政費用</t>
  </si>
  <si>
    <t>一○三學年度第一學期財務總報表</t>
  </si>
  <si>
    <t>A1</t>
  </si>
  <si>
    <t>回到17歲</t>
  </si>
  <si>
    <t>A2</t>
  </si>
  <si>
    <t>103-1期中議會</t>
  </si>
  <si>
    <t>A3</t>
  </si>
  <si>
    <t>103-1期中系會負責人會議</t>
  </si>
  <si>
    <t>A4</t>
  </si>
  <si>
    <t>103-1名人講座</t>
  </si>
  <si>
    <t>A5</t>
  </si>
  <si>
    <t>103-1期末議會</t>
  </si>
  <si>
    <t>A6</t>
  </si>
  <si>
    <t>103-1期末系會負責人會議</t>
  </si>
  <si>
    <t>A7</t>
  </si>
  <si>
    <t>Is my life寒假幹部訓練</t>
  </si>
  <si>
    <t>A8</t>
  </si>
  <si>
    <t>聖誕演唱會</t>
  </si>
  <si>
    <t>A9</t>
  </si>
  <si>
    <t>103-2期初議會</t>
  </si>
  <si>
    <t>A10</t>
  </si>
  <si>
    <t>103-2期初系會負責人會議</t>
  </si>
  <si>
    <t>B1</t>
  </si>
  <si>
    <t>103龍泉盃全國跆拳道錦標賽</t>
  </si>
  <si>
    <t>B2</t>
  </si>
  <si>
    <t>2014全國啦啦隊錦標賽</t>
  </si>
  <si>
    <t>B3</t>
  </si>
  <si>
    <t>南星吉他社104巡唱服務隊</t>
  </si>
  <si>
    <t>學生會行政費 10,399
+學生議會行政費 10,399
+社團行政費65,000</t>
  </si>
  <si>
    <t>以1,039,852計算  法規定之40%</t>
  </si>
  <si>
    <t>一社團$1,500  共65社</t>
  </si>
  <si>
    <t>以1,039,852計算  法規定之30%
扣社團一般活動經費 97,500 
及 社團行政費 65,000</t>
  </si>
  <si>
    <t>E1</t>
  </si>
  <si>
    <t>聖誕演唱會</t>
  </si>
  <si>
    <t>E2</t>
  </si>
  <si>
    <t>103-1社團評鑑</t>
  </si>
  <si>
    <t>E3</t>
  </si>
  <si>
    <t>服務部租借器材維修</t>
  </si>
  <si>
    <t>E4</t>
  </si>
  <si>
    <t>Is my life寒假幹部訓練</t>
  </si>
  <si>
    <t>E5</t>
  </si>
  <si>
    <t>2014系際盃競技啦啦隊錦標賽</t>
  </si>
  <si>
    <t>流樂社期末成果發表會</t>
  </si>
  <si>
    <t>假日網球訓練營</t>
  </si>
  <si>
    <t>熱舞社成發-舞台</t>
  </si>
  <si>
    <t>B1</t>
  </si>
  <si>
    <t>B2</t>
  </si>
  <si>
    <t>B3</t>
  </si>
  <si>
    <t>製表日期: 104/02/26</t>
  </si>
  <si>
    <t>南臺科技大學第十五屆學生會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</si>
</sst>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&quot;$&quot;* #,##0_-;\-&quot;$&quot;* #,##0_-;_-&quot;$&quot;* &quot;-&quot;??_-;_-@_-"/>
    <numFmt numFmtId="177" formatCode="_-&quot;$&quot;* #,##0_-;\-&quot;$&quot;* #,##0_-;_-&quot;$&quot;* &quot;-&quot;?_-;_-@_-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20"/>
      <color indexed="8"/>
      <name val="標楷體"/>
      <family val="4"/>
    </font>
    <font>
      <b/>
      <sz val="12"/>
      <color indexed="8"/>
      <name val="標楷體"/>
      <family val="4"/>
    </font>
    <font>
      <sz val="12"/>
      <color indexed="8"/>
      <name val="標楷體"/>
      <family val="4"/>
    </font>
    <font>
      <b/>
      <sz val="14"/>
      <color indexed="8"/>
      <name val="標楷體"/>
      <family val="4"/>
    </font>
    <font>
      <sz val="14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rgb="FF000000"/>
      <name val="標楷體"/>
      <family val="4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20" borderId="0" applyNumberFormat="0" applyBorder="0" applyAlignment="0" applyProtection="0"/>
    <xf numFmtId="9" fontId="1" fillId="0" borderId="0" applyFont="0" applyFill="0" applyBorder="0" applyAlignment="0" applyProtection="0"/>
    <xf numFmtId="0" fontId="2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1" fillId="22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2" applyNumberFormat="0" applyAlignment="0" applyProtection="0"/>
    <xf numFmtId="0" fontId="36" fillId="21" borderId="8" applyNumberFormat="0" applyAlignment="0" applyProtection="0"/>
    <xf numFmtId="0" fontId="37" fillId="30" borderId="9" applyNumberFormat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50">
    <xf numFmtId="0" fontId="0" fillId="0" borderId="0" xfId="0" applyFont="1" applyAlignment="1">
      <alignment vertical="center"/>
    </xf>
    <xf numFmtId="178" fontId="3" fillId="0" borderId="0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178" fontId="4" fillId="0" borderId="11" xfId="0" applyNumberFormat="1" applyFont="1" applyBorder="1" applyAlignment="1">
      <alignment horizontal="center" vertical="center"/>
    </xf>
    <xf numFmtId="178" fontId="4" fillId="0" borderId="12" xfId="0" applyNumberFormat="1" applyFont="1" applyBorder="1" applyAlignment="1">
      <alignment horizontal="right" vertical="center"/>
    </xf>
    <xf numFmtId="178" fontId="5" fillId="0" borderId="0" xfId="0" applyNumberFormat="1" applyFont="1" applyBorder="1" applyAlignment="1">
      <alignment horizontal="center" vertical="center"/>
    </xf>
    <xf numFmtId="178" fontId="4" fillId="0" borderId="13" xfId="0" applyNumberFormat="1" applyFont="1" applyBorder="1" applyAlignment="1">
      <alignment horizontal="center" vertical="center"/>
    </xf>
    <xf numFmtId="178" fontId="4" fillId="0" borderId="14" xfId="0" applyNumberFormat="1" applyFont="1" applyBorder="1" applyAlignment="1">
      <alignment horizontal="center" vertical="center"/>
    </xf>
    <xf numFmtId="178" fontId="4" fillId="0" borderId="15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center" vertical="center"/>
    </xf>
    <xf numFmtId="178" fontId="5" fillId="0" borderId="14" xfId="0" applyNumberFormat="1" applyFont="1" applyBorder="1" applyAlignment="1">
      <alignment horizontal="center" vertical="center"/>
    </xf>
    <xf numFmtId="178" fontId="5" fillId="0" borderId="14" xfId="0" applyNumberFormat="1" applyFont="1" applyBorder="1" applyAlignment="1">
      <alignment horizontal="center" vertical="center"/>
    </xf>
    <xf numFmtId="178" fontId="5" fillId="0" borderId="14" xfId="40" applyNumberFormat="1" applyFont="1" applyBorder="1" applyAlignment="1">
      <alignment horizontal="center"/>
    </xf>
    <xf numFmtId="178" fontId="5" fillId="0" borderId="15" xfId="0" applyNumberFormat="1" applyFont="1" applyBorder="1" applyAlignment="1">
      <alignment horizontal="right" vertical="center"/>
    </xf>
    <xf numFmtId="178" fontId="5" fillId="0" borderId="16" xfId="0" applyNumberFormat="1" applyFont="1" applyBorder="1" applyAlignment="1">
      <alignment horizontal="center" vertical="center"/>
    </xf>
    <xf numFmtId="178" fontId="5" fillId="0" borderId="17" xfId="0" applyNumberFormat="1" applyFont="1" applyBorder="1" applyAlignment="1">
      <alignment horizontal="right" vertical="center"/>
    </xf>
    <xf numFmtId="178" fontId="5" fillId="0" borderId="18" xfId="0" applyNumberFormat="1" applyFont="1" applyBorder="1" applyAlignment="1">
      <alignment horizontal="center" vertical="center"/>
    </xf>
    <xf numFmtId="178" fontId="5" fillId="0" borderId="19" xfId="0" applyNumberFormat="1" applyFont="1" applyBorder="1" applyAlignment="1">
      <alignment horizontal="right" vertical="center"/>
    </xf>
    <xf numFmtId="178" fontId="4" fillId="0" borderId="20" xfId="0" applyNumberFormat="1" applyFont="1" applyBorder="1" applyAlignment="1">
      <alignment horizontal="center" vertical="center"/>
    </xf>
    <xf numFmtId="178" fontId="4" fillId="0" borderId="21" xfId="0" applyNumberFormat="1" applyFont="1" applyBorder="1" applyAlignment="1">
      <alignment horizontal="center" vertical="center"/>
    </xf>
    <xf numFmtId="178" fontId="6" fillId="0" borderId="21" xfId="0" applyNumberFormat="1" applyFont="1" applyBorder="1" applyAlignment="1">
      <alignment horizontal="center" vertical="center"/>
    </xf>
    <xf numFmtId="178" fontId="4" fillId="0" borderId="22" xfId="0" applyNumberFormat="1" applyFont="1" applyBorder="1" applyAlignment="1">
      <alignment horizontal="right" vertical="center"/>
    </xf>
    <xf numFmtId="178" fontId="5" fillId="0" borderId="13" xfId="0" applyNumberFormat="1" applyFont="1" applyBorder="1" applyAlignment="1">
      <alignment horizontal="center" vertical="center"/>
    </xf>
    <xf numFmtId="178" fontId="7" fillId="0" borderId="16" xfId="0" applyNumberFormat="1" applyFont="1" applyBorder="1" applyAlignment="1">
      <alignment horizontal="center" vertical="center"/>
    </xf>
    <xf numFmtId="178" fontId="4" fillId="0" borderId="22" xfId="0" applyNumberFormat="1" applyFont="1" applyBorder="1" applyAlignment="1">
      <alignment horizontal="right" vertical="center" wrapText="1"/>
    </xf>
    <xf numFmtId="178" fontId="5" fillId="0" borderId="0" xfId="0" applyNumberFormat="1" applyFont="1" applyBorder="1" applyAlignment="1">
      <alignment horizontal="right" vertical="center"/>
    </xf>
    <xf numFmtId="38" fontId="1" fillId="0" borderId="23" xfId="0" applyNumberFormat="1" applyFont="1" applyBorder="1" applyAlignment="1">
      <alignment horizontal="center" vertical="center"/>
    </xf>
    <xf numFmtId="38" fontId="5" fillId="0" borderId="23" xfId="0" applyNumberFormat="1" applyFont="1" applyBorder="1" applyAlignment="1">
      <alignment horizontal="center" vertical="center"/>
    </xf>
    <xf numFmtId="38" fontId="40" fillId="0" borderId="14" xfId="0" applyNumberFormat="1" applyFont="1" applyFill="1" applyBorder="1" applyAlignment="1">
      <alignment horizontal="center" vertical="center"/>
    </xf>
    <xf numFmtId="38" fontId="1" fillId="0" borderId="24" xfId="0" applyNumberFormat="1" applyFont="1" applyBorder="1" applyAlignment="1">
      <alignment horizontal="center" vertical="center"/>
    </xf>
    <xf numFmtId="38" fontId="1" fillId="0" borderId="14" xfId="0" applyNumberFormat="1" applyFont="1" applyBorder="1" applyAlignment="1">
      <alignment horizontal="left" vertical="center"/>
    </xf>
    <xf numFmtId="38" fontId="1" fillId="0" borderId="14" xfId="0" applyNumberFormat="1" applyFont="1" applyBorder="1" applyAlignment="1">
      <alignment horizontal="center" vertical="center"/>
    </xf>
    <xf numFmtId="38" fontId="1" fillId="0" borderId="14" xfId="40" applyNumberFormat="1" applyFont="1" applyBorder="1" applyAlignment="1">
      <alignment horizontal="center" vertical="center"/>
    </xf>
    <xf numFmtId="38" fontId="1" fillId="0" borderId="25" xfId="40" applyNumberFormat="1" applyFont="1" applyBorder="1" applyAlignment="1">
      <alignment horizontal="center" vertical="center"/>
    </xf>
    <xf numFmtId="38" fontId="5" fillId="0" borderId="14" xfId="0" applyNumberFormat="1" applyFont="1" applyBorder="1" applyAlignment="1">
      <alignment horizontal="right" vertical="center"/>
    </xf>
    <xf numFmtId="38" fontId="5" fillId="0" borderId="26" xfId="0" applyNumberFormat="1" applyFont="1" applyBorder="1" applyAlignment="1">
      <alignment horizontal="center" vertical="center"/>
    </xf>
    <xf numFmtId="38" fontId="5" fillId="0" borderId="14" xfId="0" applyNumberFormat="1" applyFont="1" applyBorder="1" applyAlignment="1">
      <alignment horizontal="left" vertical="center"/>
    </xf>
    <xf numFmtId="38" fontId="5" fillId="0" borderId="14" xfId="0" applyNumberFormat="1" applyFont="1" applyBorder="1" applyAlignment="1">
      <alignment horizontal="center" vertical="center"/>
    </xf>
    <xf numFmtId="38" fontId="6" fillId="0" borderId="11" xfId="0" applyNumberFormat="1" applyFont="1" applyBorder="1" applyAlignment="1">
      <alignment horizontal="center" vertical="center"/>
    </xf>
    <xf numFmtId="178" fontId="5" fillId="0" borderId="27" xfId="0" applyNumberFormat="1" applyFont="1" applyBorder="1" applyAlignment="1">
      <alignment horizontal="center" vertical="center"/>
    </xf>
    <xf numFmtId="38" fontId="6" fillId="0" borderId="28" xfId="40" applyNumberFormat="1" applyFont="1" applyBorder="1" applyAlignment="1">
      <alignment horizontal="center" vertical="center"/>
    </xf>
    <xf numFmtId="178" fontId="3" fillId="0" borderId="20" xfId="0" applyNumberFormat="1" applyFont="1" applyBorder="1" applyAlignment="1">
      <alignment horizontal="center" vertical="center"/>
    </xf>
    <xf numFmtId="178" fontId="3" fillId="0" borderId="21" xfId="0" applyNumberFormat="1" applyFont="1" applyBorder="1" applyAlignment="1">
      <alignment horizontal="center" vertical="center"/>
    </xf>
    <xf numFmtId="178" fontId="3" fillId="0" borderId="22" xfId="0" applyNumberFormat="1" applyFont="1" applyBorder="1" applyAlignment="1">
      <alignment horizontal="center" vertical="center"/>
    </xf>
    <xf numFmtId="178" fontId="3" fillId="0" borderId="13" xfId="0" applyNumberFormat="1" applyFont="1" applyBorder="1" applyAlignment="1">
      <alignment horizontal="center" vertical="center"/>
    </xf>
    <xf numFmtId="178" fontId="3" fillId="0" borderId="14" xfId="0" applyNumberFormat="1" applyFont="1" applyBorder="1" applyAlignment="1">
      <alignment horizontal="center" vertical="center"/>
    </xf>
    <xf numFmtId="178" fontId="3" fillId="0" borderId="15" xfId="0" applyNumberFormat="1" applyFont="1" applyBorder="1" applyAlignment="1">
      <alignment horizontal="center" vertical="center"/>
    </xf>
    <xf numFmtId="178" fontId="5" fillId="0" borderId="29" xfId="0" applyNumberFormat="1" applyFont="1" applyBorder="1" applyAlignment="1">
      <alignment horizontal="right" vertical="center"/>
    </xf>
    <xf numFmtId="178" fontId="5" fillId="0" borderId="30" xfId="0" applyNumberFormat="1" applyFont="1" applyBorder="1" applyAlignment="1">
      <alignment horizontal="center" vertical="center"/>
    </xf>
    <xf numFmtId="178" fontId="5" fillId="0" borderId="16" xfId="0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="85" zoomScaleNormal="85" zoomScalePageLayoutView="0" workbookViewId="0" topLeftCell="A10">
      <selection activeCell="A1" sqref="A1:F1"/>
    </sheetView>
  </sheetViews>
  <sheetFormatPr defaultColWidth="9.00390625" defaultRowHeight="15.75"/>
  <cols>
    <col min="1" max="1" width="5.875" style="5" bestFit="1" customWidth="1"/>
    <col min="2" max="2" width="38.125" style="5" bestFit="1" customWidth="1"/>
    <col min="3" max="3" width="16.125" style="5" bestFit="1" customWidth="1"/>
    <col min="4" max="4" width="10.625" style="5" bestFit="1" customWidth="1"/>
    <col min="5" max="5" width="10.00390625" style="5" bestFit="1" customWidth="1"/>
    <col min="6" max="6" width="36.625" style="25" bestFit="1" customWidth="1"/>
    <col min="7" max="8" width="9.00390625" style="5" customWidth="1"/>
    <col min="9" max="9" width="10.00390625" style="5" bestFit="1" customWidth="1"/>
    <col min="10" max="16384" width="9.00390625" style="5" customWidth="1"/>
  </cols>
  <sheetData>
    <row r="1" spans="1:6" s="1" customFormat="1" ht="27.75">
      <c r="A1" s="41" t="s">
        <v>71</v>
      </c>
      <c r="B1" s="42"/>
      <c r="C1" s="42"/>
      <c r="D1" s="42"/>
      <c r="E1" s="42"/>
      <c r="F1" s="43"/>
    </row>
    <row r="2" spans="1:6" s="1" customFormat="1" ht="27.75">
      <c r="A2" s="44" t="s">
        <v>23</v>
      </c>
      <c r="B2" s="45"/>
      <c r="C2" s="45"/>
      <c r="D2" s="45"/>
      <c r="E2" s="45"/>
      <c r="F2" s="46"/>
    </row>
    <row r="3" spans="1:6" ht="16.5">
      <c r="A3" s="2" t="s">
        <v>6</v>
      </c>
      <c r="B3" s="3" t="s">
        <v>7</v>
      </c>
      <c r="C3" s="3" t="s">
        <v>8</v>
      </c>
      <c r="D3" s="3" t="s">
        <v>9</v>
      </c>
      <c r="E3" s="3" t="s">
        <v>10</v>
      </c>
      <c r="F3" s="4" t="s">
        <v>11</v>
      </c>
    </row>
    <row r="4" spans="1:6" s="9" customFormat="1" ht="19.5">
      <c r="A4" s="6" t="s">
        <v>12</v>
      </c>
      <c r="B4" s="7" t="s">
        <v>13</v>
      </c>
      <c r="C4" s="28">
        <v>415941</v>
      </c>
      <c r="D4" s="7"/>
      <c r="E4" s="7"/>
      <c r="F4" s="8" t="s">
        <v>51</v>
      </c>
    </row>
    <row r="5" spans="1:6" ht="16.5">
      <c r="A5" s="26" t="s">
        <v>24</v>
      </c>
      <c r="B5" s="27" t="s">
        <v>25</v>
      </c>
      <c r="C5" s="11"/>
      <c r="D5" s="26">
        <v>105000</v>
      </c>
      <c r="E5" s="11"/>
      <c r="F5" s="13"/>
    </row>
    <row r="6" spans="1:6" ht="16.5">
      <c r="A6" s="26" t="s">
        <v>26</v>
      </c>
      <c r="B6" s="27" t="s">
        <v>27</v>
      </c>
      <c r="C6" s="11"/>
      <c r="D6" s="26">
        <v>3001</v>
      </c>
      <c r="E6" s="11"/>
      <c r="F6" s="13"/>
    </row>
    <row r="7" spans="1:6" ht="16.5">
      <c r="A7" s="26" t="s">
        <v>28</v>
      </c>
      <c r="B7" s="27" t="s">
        <v>29</v>
      </c>
      <c r="C7" s="11"/>
      <c r="D7" s="26">
        <v>6799</v>
      </c>
      <c r="E7" s="11"/>
      <c r="F7" s="13"/>
    </row>
    <row r="8" spans="1:6" ht="16.5">
      <c r="A8" s="26" t="s">
        <v>30</v>
      </c>
      <c r="B8" s="27" t="s">
        <v>31</v>
      </c>
      <c r="C8" s="11"/>
      <c r="D8" s="26">
        <v>75000</v>
      </c>
      <c r="E8" s="11"/>
      <c r="F8" s="13"/>
    </row>
    <row r="9" spans="1:6" ht="16.5">
      <c r="A9" s="26" t="s">
        <v>32</v>
      </c>
      <c r="B9" s="27" t="s">
        <v>33</v>
      </c>
      <c r="C9" s="11"/>
      <c r="D9" s="26">
        <v>2614</v>
      </c>
      <c r="E9" s="11"/>
      <c r="F9" s="13"/>
    </row>
    <row r="10" spans="1:6" ht="16.5">
      <c r="A10" s="26" t="s">
        <v>34</v>
      </c>
      <c r="B10" s="27" t="s">
        <v>35</v>
      </c>
      <c r="C10" s="11"/>
      <c r="D10" s="26">
        <v>6480</v>
      </c>
      <c r="E10" s="11"/>
      <c r="F10" s="13"/>
    </row>
    <row r="11" spans="1:6" ht="16.5">
      <c r="A11" s="26" t="s">
        <v>36</v>
      </c>
      <c r="B11" s="27" t="s">
        <v>37</v>
      </c>
      <c r="C11" s="11"/>
      <c r="D11" s="26">
        <v>125685</v>
      </c>
      <c r="E11" s="11"/>
      <c r="F11" s="13"/>
    </row>
    <row r="12" spans="1:6" ht="16.5">
      <c r="A12" s="26" t="s">
        <v>38</v>
      </c>
      <c r="B12" s="27" t="s">
        <v>39</v>
      </c>
      <c r="C12" s="11"/>
      <c r="D12" s="26">
        <v>78471</v>
      </c>
      <c r="E12" s="11"/>
      <c r="F12" s="13"/>
    </row>
    <row r="13" spans="1:6" ht="16.5">
      <c r="A13" s="26" t="s">
        <v>40</v>
      </c>
      <c r="B13" s="27" t="s">
        <v>41</v>
      </c>
      <c r="C13" s="11"/>
      <c r="D13" s="26">
        <v>3581</v>
      </c>
      <c r="E13" s="11"/>
      <c r="F13" s="13"/>
    </row>
    <row r="14" spans="1:6" ht="16.5">
      <c r="A14" s="26" t="s">
        <v>42</v>
      </c>
      <c r="B14" s="27" t="s">
        <v>43</v>
      </c>
      <c r="C14" s="11"/>
      <c r="D14" s="26">
        <v>7014</v>
      </c>
      <c r="E14" s="11"/>
      <c r="F14" s="13"/>
    </row>
    <row r="15" spans="1:6" ht="17.25" thickBot="1">
      <c r="A15" s="48" t="s">
        <v>14</v>
      </c>
      <c r="B15" s="49"/>
      <c r="C15" s="14">
        <f>C4</f>
        <v>415941</v>
      </c>
      <c r="D15" s="14">
        <f>SUM(D5:D14)</f>
        <v>413645</v>
      </c>
      <c r="E15" s="14">
        <f>C15-D15</f>
        <v>2296</v>
      </c>
      <c r="F15" s="15"/>
    </row>
    <row r="16" spans="1:6" ht="17.25" thickBot="1">
      <c r="A16" s="16"/>
      <c r="C16" s="39"/>
      <c r="F16" s="17"/>
    </row>
    <row r="17" spans="1:6" s="9" customFormat="1" ht="19.5">
      <c r="A17" s="18" t="s">
        <v>15</v>
      </c>
      <c r="B17" s="19" t="s">
        <v>16</v>
      </c>
      <c r="C17" s="38">
        <v>97500</v>
      </c>
      <c r="D17" s="19"/>
      <c r="E17" s="19"/>
      <c r="F17" s="21" t="s">
        <v>52</v>
      </c>
    </row>
    <row r="18" spans="1:6" ht="16.5">
      <c r="A18" s="37" t="s">
        <v>67</v>
      </c>
      <c r="B18" s="36" t="s">
        <v>64</v>
      </c>
      <c r="C18" s="11"/>
      <c r="D18" s="31">
        <v>1500</v>
      </c>
      <c r="E18" s="11"/>
      <c r="F18" s="13"/>
    </row>
    <row r="19" spans="1:6" ht="16.5">
      <c r="A19" s="37" t="s">
        <v>68</v>
      </c>
      <c r="B19" s="36" t="s">
        <v>65</v>
      </c>
      <c r="C19" s="11"/>
      <c r="D19" s="31">
        <v>1500</v>
      </c>
      <c r="E19" s="11"/>
      <c r="F19" s="13"/>
    </row>
    <row r="20" spans="1:6" ht="16.5">
      <c r="A20" s="37" t="s">
        <v>69</v>
      </c>
      <c r="B20" s="36" t="s">
        <v>66</v>
      </c>
      <c r="C20" s="11"/>
      <c r="D20" s="31">
        <v>1500</v>
      </c>
      <c r="E20" s="11"/>
      <c r="F20" s="13"/>
    </row>
    <row r="21" spans="1:6" ht="20.25" thickBot="1">
      <c r="A21" s="48" t="s">
        <v>14</v>
      </c>
      <c r="B21" s="49"/>
      <c r="C21" s="23">
        <f>C17</f>
        <v>97500</v>
      </c>
      <c r="D21" s="14">
        <f>SUM(D18:D20)</f>
        <v>4500</v>
      </c>
      <c r="E21" s="14">
        <f>C17-D21</f>
        <v>93000</v>
      </c>
      <c r="F21" s="15"/>
    </row>
    <row r="22" spans="1:6" ht="17.25" thickBot="1">
      <c r="A22" s="16"/>
      <c r="C22" s="39"/>
      <c r="F22" s="17"/>
    </row>
    <row r="23" spans="1:6" s="9" customFormat="1" ht="49.5">
      <c r="A23" s="18" t="s">
        <v>17</v>
      </c>
      <c r="B23" s="19" t="s">
        <v>18</v>
      </c>
      <c r="C23" s="38">
        <v>149456</v>
      </c>
      <c r="D23" s="19"/>
      <c r="E23" s="19"/>
      <c r="F23" s="24" t="s">
        <v>53</v>
      </c>
    </row>
    <row r="24" spans="1:6" ht="16.5">
      <c r="A24" s="29" t="s">
        <v>44</v>
      </c>
      <c r="B24" s="30" t="s">
        <v>45</v>
      </c>
      <c r="C24" s="11"/>
      <c r="D24" s="31">
        <v>4000</v>
      </c>
      <c r="E24" s="11"/>
      <c r="F24" s="13"/>
    </row>
    <row r="25" spans="1:6" ht="16.5">
      <c r="A25" s="29" t="s">
        <v>46</v>
      </c>
      <c r="B25" s="30" t="s">
        <v>47</v>
      </c>
      <c r="C25" s="11"/>
      <c r="D25" s="31">
        <v>0</v>
      </c>
      <c r="E25" s="11"/>
      <c r="F25" s="13"/>
    </row>
    <row r="26" spans="1:6" ht="16.5">
      <c r="A26" s="29" t="s">
        <v>48</v>
      </c>
      <c r="B26" s="30" t="s">
        <v>49</v>
      </c>
      <c r="C26" s="11"/>
      <c r="D26" s="31">
        <v>10000</v>
      </c>
      <c r="E26" s="11"/>
      <c r="F26" s="13"/>
    </row>
    <row r="27" spans="1:6" ht="17.25" thickBot="1">
      <c r="A27" s="48" t="s">
        <v>14</v>
      </c>
      <c r="B27" s="49"/>
      <c r="C27" s="14">
        <f>C23</f>
        <v>149456</v>
      </c>
      <c r="D27" s="14">
        <f>SUM(D24:D26)</f>
        <v>14000</v>
      </c>
      <c r="E27" s="14">
        <f>C23-D27</f>
        <v>135456</v>
      </c>
      <c r="F27" s="15"/>
    </row>
    <row r="28" spans="1:6" ht="17.25" thickBot="1">
      <c r="A28" s="16"/>
      <c r="C28" s="39"/>
      <c r="F28" s="17"/>
    </row>
    <row r="29" spans="1:6" s="9" customFormat="1" ht="49.5">
      <c r="A29" s="18" t="s">
        <v>19</v>
      </c>
      <c r="B29" s="19" t="s">
        <v>0</v>
      </c>
      <c r="C29" s="40">
        <v>85798</v>
      </c>
      <c r="D29" s="19"/>
      <c r="E29" s="19"/>
      <c r="F29" s="24" t="s">
        <v>50</v>
      </c>
    </row>
    <row r="30" spans="1:6" ht="16.5">
      <c r="A30" s="22" t="s">
        <v>20</v>
      </c>
      <c r="B30" s="11" t="s">
        <v>22</v>
      </c>
      <c r="C30" s="12"/>
      <c r="D30" s="32">
        <v>10399</v>
      </c>
      <c r="E30" s="11"/>
      <c r="F30" s="13"/>
    </row>
    <row r="31" spans="1:6" ht="16.5">
      <c r="A31" s="22" t="s">
        <v>3</v>
      </c>
      <c r="B31" s="10" t="s">
        <v>1</v>
      </c>
      <c r="C31" s="11"/>
      <c r="D31" s="33">
        <v>10399</v>
      </c>
      <c r="E31" s="11"/>
      <c r="F31" s="13"/>
    </row>
    <row r="32" spans="1:6" ht="16.5">
      <c r="A32" s="22" t="s">
        <v>4</v>
      </c>
      <c r="B32" s="10" t="s">
        <v>2</v>
      </c>
      <c r="C32" s="11"/>
      <c r="D32" s="33">
        <v>39000</v>
      </c>
      <c r="E32" s="11"/>
      <c r="F32" s="13"/>
    </row>
    <row r="33" spans="1:6" ht="17.25" thickBot="1">
      <c r="A33" s="48" t="s">
        <v>14</v>
      </c>
      <c r="B33" s="49"/>
      <c r="C33" s="14">
        <f>C29</f>
        <v>85798</v>
      </c>
      <c r="D33" s="14">
        <f>SUM(D30:D32)</f>
        <v>59798</v>
      </c>
      <c r="E33" s="14">
        <f>C33-D33</f>
        <v>26000</v>
      </c>
      <c r="F33" s="15"/>
    </row>
    <row r="34" spans="1:6" ht="17.25" thickBot="1">
      <c r="A34" s="16"/>
      <c r="F34" s="17"/>
    </row>
    <row r="35" spans="1:6" s="9" customFormat="1" ht="19.5">
      <c r="A35" s="18" t="s">
        <v>21</v>
      </c>
      <c r="B35" s="19" t="s">
        <v>5</v>
      </c>
      <c r="C35" s="20">
        <v>1206469</v>
      </c>
      <c r="D35" s="19"/>
      <c r="E35" s="19"/>
      <c r="F35" s="24"/>
    </row>
    <row r="36" spans="1:6" ht="16.5">
      <c r="A36" s="35" t="s">
        <v>54</v>
      </c>
      <c r="B36" s="36" t="s">
        <v>55</v>
      </c>
      <c r="C36" s="11"/>
      <c r="D36" s="34">
        <v>236529</v>
      </c>
      <c r="E36" s="11"/>
      <c r="F36" s="13"/>
    </row>
    <row r="37" spans="1:6" ht="16.5">
      <c r="A37" s="35" t="s">
        <v>56</v>
      </c>
      <c r="B37" s="36" t="s">
        <v>57</v>
      </c>
      <c r="C37" s="11"/>
      <c r="D37" s="34">
        <v>6400</v>
      </c>
      <c r="E37" s="11"/>
      <c r="F37" s="13"/>
    </row>
    <row r="38" spans="1:6" ht="16.5">
      <c r="A38" s="35" t="s">
        <v>58</v>
      </c>
      <c r="B38" s="36" t="s">
        <v>59</v>
      </c>
      <c r="C38" s="11"/>
      <c r="D38" s="34">
        <v>1400</v>
      </c>
      <c r="E38" s="11"/>
      <c r="F38" s="13"/>
    </row>
    <row r="39" spans="1:6" ht="16.5">
      <c r="A39" s="35" t="s">
        <v>60</v>
      </c>
      <c r="B39" s="36" t="s">
        <v>61</v>
      </c>
      <c r="C39" s="11"/>
      <c r="D39" s="34">
        <v>1942</v>
      </c>
      <c r="E39" s="11"/>
      <c r="F39" s="13"/>
    </row>
    <row r="40" spans="1:6" ht="16.5">
      <c r="A40" s="35" t="s">
        <v>62</v>
      </c>
      <c r="B40" s="36" t="s">
        <v>63</v>
      </c>
      <c r="C40" s="11"/>
      <c r="D40" s="34">
        <v>118471</v>
      </c>
      <c r="E40" s="11"/>
      <c r="F40" s="13"/>
    </row>
    <row r="41" spans="1:6" ht="20.25" thickBot="1">
      <c r="A41" s="48" t="s">
        <v>14</v>
      </c>
      <c r="B41" s="49"/>
      <c r="C41" s="23">
        <f>C35</f>
        <v>1206469</v>
      </c>
      <c r="D41" s="14">
        <f>SUM(D36:D40)</f>
        <v>364742</v>
      </c>
      <c r="E41" s="14">
        <f>C41-D41</f>
        <v>841727</v>
      </c>
      <c r="F41" s="15"/>
    </row>
    <row r="42" spans="1:6" ht="16.5">
      <c r="A42" s="47" t="s">
        <v>70</v>
      </c>
      <c r="B42" s="47"/>
      <c r="C42" s="47"/>
      <c r="D42" s="47"/>
      <c r="E42" s="47"/>
      <c r="F42" s="47"/>
    </row>
  </sheetData>
  <sheetProtection/>
  <mergeCells count="8">
    <mergeCell ref="A1:F1"/>
    <mergeCell ref="A2:F2"/>
    <mergeCell ref="A42:F42"/>
    <mergeCell ref="A15:B15"/>
    <mergeCell ref="A21:B21"/>
    <mergeCell ref="A27:B27"/>
    <mergeCell ref="A33:B33"/>
    <mergeCell ref="A41:B41"/>
  </mergeCells>
  <printOptions/>
  <pageMargins left="0.7" right="0.7" top="0.75" bottom="0.75" header="0.3" footer="0.3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台灣微軟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STUT</dc:creator>
  <cp:keywords/>
  <dc:description/>
  <cp:lastModifiedBy>user</cp:lastModifiedBy>
  <cp:lastPrinted>2015-02-24T03:11:05Z</cp:lastPrinted>
  <dcterms:created xsi:type="dcterms:W3CDTF">2013-07-17T08:55:50Z</dcterms:created>
  <dcterms:modified xsi:type="dcterms:W3CDTF">2015-02-26T09:40:41Z</dcterms:modified>
  <cp:category/>
  <cp:version/>
  <cp:contentType/>
  <cp:contentStatus/>
</cp:coreProperties>
</file>