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420" tabRatio="574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<sst xmlns="http://schemas.openxmlformats.org/spreadsheetml/2006/main" count="100" uniqueCount="94">
  <si>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</si>
  <si>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</si>
  <si>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</si>
  <si>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</si>
  <si>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</si>
  <si>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</si>
  <si>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</si>
  <si>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</si>
  <si>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小計</t>
  </si>
  <si>
    <t>回存</t>
  </si>
  <si>
    <t>活動支出</t>
  </si>
  <si>
    <t>其他相關費用</t>
  </si>
  <si>
    <t>學會準備金</t>
  </si>
  <si>
    <t>總計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</si>
  <si>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</si>
  <si>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</si>
  <si>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</si>
  <si>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</si>
  <si>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</si>
  <si>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</si>
  <si>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A2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</si>
  <si>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</si>
  <si>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</si>
  <si>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</si>
  <si>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</si>
  <si>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</si>
  <si>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</si>
  <si>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法規定之2%(含)以上</t>
  </si>
  <si>
    <t>學生會財務部長               學生會會長        　　 經費稽查委員會 　　　      課外活動組組長                學務長</t>
  </si>
  <si>
    <t>南臺科技大學第十五屆學生會</t>
  </si>
  <si>
    <t>103學年度總金額</t>
  </si>
  <si>
    <t>103-2社團招生</t>
  </si>
  <si>
    <t>103-2 314白色情人節活動</t>
  </si>
  <si>
    <t>A3</t>
  </si>
  <si>
    <t>103-2三合一改選</t>
  </si>
  <si>
    <t>第一屆南臺盃大專院校羽毛球錦標賽</t>
  </si>
  <si>
    <t>社團活動經費</t>
  </si>
  <si>
    <t>小計</t>
  </si>
  <si>
    <t>A4</t>
  </si>
  <si>
    <t>103-2漆彈活動</t>
  </si>
  <si>
    <t>103-2期初議會回流</t>
  </si>
  <si>
    <t>回流至103-2學會準備金</t>
  </si>
  <si>
    <t>A5</t>
  </si>
  <si>
    <t>103學年度全國社團評鑑</t>
  </si>
  <si>
    <t>103-2啦啦隊專案回流</t>
  </si>
  <si>
    <t>上學期預備金餘額+學期分配額</t>
  </si>
  <si>
    <t>※郵局剩餘金額 = 上學期預備金餘額+學期分配額+103-2學會準備金回流 - 總支出</t>
  </si>
  <si>
    <t>B1</t>
  </si>
  <si>
    <t>社團專案費用</t>
  </si>
  <si>
    <t>法規定之40%</t>
  </si>
  <si>
    <t>A6</t>
  </si>
  <si>
    <t>103-2期中議會</t>
  </si>
  <si>
    <t>議會行政費</t>
  </si>
  <si>
    <t>A7</t>
  </si>
  <si>
    <t>A8</t>
  </si>
  <si>
    <t>A9</t>
  </si>
  <si>
    <t>103-2名人講座</t>
  </si>
  <si>
    <t>103-2陰屍路跑</t>
  </si>
  <si>
    <t>BETWEEN畢業演唱會</t>
  </si>
  <si>
    <t>D1</t>
  </si>
  <si>
    <t>D2</t>
  </si>
  <si>
    <t>社團行政費</t>
  </si>
  <si>
    <t>A10</t>
  </si>
  <si>
    <t>103-2期中系會負責人會議</t>
  </si>
  <si>
    <t xml:space="preserve">  法規定之1%</t>
  </si>
  <si>
    <t>法規定之1%</t>
  </si>
  <si>
    <t>A11</t>
  </si>
  <si>
    <t>電影首映會</t>
  </si>
  <si>
    <t>C1</t>
  </si>
  <si>
    <t>雷鼓、武術、官將首研習三社成發</t>
  </si>
  <si>
    <t>C2</t>
  </si>
  <si>
    <t>熱舞社成發</t>
  </si>
  <si>
    <r>
      <t>B</t>
    </r>
    <r>
      <rPr>
        <sz val="12"/>
        <color indexed="8"/>
        <rFont val="新細明體"/>
        <family val="0"/>
      </rPr>
      <t>2</t>
    </r>
  </si>
  <si>
    <t>2015啦啦隊錦標賽</t>
  </si>
  <si>
    <t>D3</t>
  </si>
  <si>
    <t>學生會行政費</t>
  </si>
  <si>
    <t>1032補繳學生會費</t>
  </si>
  <si>
    <t>A12</t>
  </si>
  <si>
    <t>A13</t>
  </si>
  <si>
    <t>103-2期末議會</t>
  </si>
  <si>
    <t>103-2期末系會負責人會議</t>
  </si>
  <si>
    <t>A14</t>
  </si>
  <si>
    <t>104-1期初議會</t>
  </si>
  <si>
    <t>A15</t>
  </si>
  <si>
    <t>104-1期初系會負責人會議</t>
  </si>
  <si>
    <t>A16</t>
  </si>
  <si>
    <t>SHOPPING MALL</t>
  </si>
  <si>
    <t>A17</t>
  </si>
  <si>
    <t>學生會會費繳交之推廣</t>
  </si>
  <si>
    <t xml:space="preserve"> 法規定之30%</t>
  </si>
  <si>
    <t>一○三學年度第二學期財務總報表</t>
  </si>
  <si>
    <t>一社活動經費為$1,500</t>
  </si>
  <si>
    <t>利息</t>
  </si>
  <si>
    <t>製表日期104/10/22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</si>
</sst>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  <numFmt numFmtId="198" formatCode="[$-404]yyyy&quot;年&quot;m&quot;月&quot;d&quot;日&quot;\ dddd"/>
    <numFmt numFmtId="199" formatCode="[$-404]AM/PMh&quot;時&quot;mm&quot;分&quot;ss&quot;秒&quot;"/>
  </numFmts>
  <fonts count="42">
    <font>
      <sz val="12"/>
      <name val="新細明體"/>
      <family val="0"/>
    </font>
    <font>
      <sz val="12"/>
      <color indexed="8"/>
      <name val="新細明體"/>
      <family val="0"/>
    </font>
    <font>
      <sz val="9"/>
      <name val="新細明體"/>
      <family val="0"/>
    </font>
    <font>
      <u val="single"/>
      <sz val="12"/>
      <color indexed="12"/>
      <name val="新細明體"/>
      <family val="0"/>
    </font>
    <font>
      <u val="single"/>
      <sz val="12"/>
      <color indexed="36"/>
      <name val="新細明體"/>
      <family val="0"/>
    </font>
    <font>
      <b/>
      <sz val="12"/>
      <color indexed="8"/>
      <name val="新細明體"/>
      <family val="0"/>
    </font>
    <font>
      <sz val="20"/>
      <color indexed="8"/>
      <name val="新細明體"/>
      <family val="0"/>
    </font>
    <font>
      <sz val="16"/>
      <color indexed="8"/>
      <name val="新細明體"/>
      <family val="0"/>
    </font>
    <font>
      <sz val="14"/>
      <color indexed="8"/>
      <name val="新細明體"/>
      <family val="0"/>
    </font>
    <font>
      <b/>
      <sz val="12"/>
      <name val="新細明體"/>
      <family val="0"/>
    </font>
    <font>
      <sz val="12"/>
      <color indexed="9"/>
      <name val="新細明體"/>
      <family val="0"/>
    </font>
    <font>
      <sz val="12"/>
      <color indexed="60"/>
      <name val="新細明體"/>
      <family val="0"/>
    </font>
    <font>
      <sz val="12"/>
      <color indexed="17"/>
      <name val="新細明體"/>
      <family val="0"/>
    </font>
    <font>
      <b/>
      <sz val="12"/>
      <color indexed="52"/>
      <name val="新細明體"/>
      <family val="0"/>
    </font>
    <font>
      <sz val="12"/>
      <color indexed="52"/>
      <name val="新細明體"/>
      <family val="0"/>
    </font>
    <font>
      <i/>
      <sz val="12"/>
      <color indexed="23"/>
      <name val="新細明體"/>
      <family val="0"/>
    </font>
    <font>
      <b/>
      <sz val="18"/>
      <color indexed="56"/>
      <name val="新細明體"/>
      <family val="0"/>
    </font>
    <font>
      <b/>
      <sz val="15"/>
      <color indexed="56"/>
      <name val="新細明體"/>
      <family val="0"/>
    </font>
    <font>
      <b/>
      <sz val="13"/>
      <color indexed="56"/>
      <name val="新細明體"/>
      <family val="0"/>
    </font>
    <font>
      <b/>
      <sz val="11"/>
      <color indexed="56"/>
      <name val="新細明體"/>
      <family val="0"/>
    </font>
    <font>
      <sz val="12"/>
      <color indexed="62"/>
      <name val="新細明體"/>
      <family val="0"/>
    </font>
    <font>
      <b/>
      <sz val="12"/>
      <color indexed="63"/>
      <name val="新細明體"/>
      <family val="0"/>
    </font>
    <font>
      <b/>
      <sz val="12"/>
      <color indexed="9"/>
      <name val="新細明體"/>
      <family val="0"/>
    </font>
    <font>
      <sz val="12"/>
      <color indexed="14"/>
      <name val="新細明體"/>
      <family val="0"/>
    </font>
    <font>
      <sz val="12"/>
      <color indexed="10"/>
      <name val="新細明體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2"/>
      <color rgb="FF9C6500"/>
      <name val="Calibri"/>
      <family val="0"/>
    </font>
    <font>
      <sz val="12"/>
      <color rgb="FF006100"/>
      <name val="Calibri"/>
      <family val="0"/>
    </font>
    <font>
      <b/>
      <sz val="12"/>
      <color rgb="FFFA7D00"/>
      <name val="Calibri"/>
      <family val="0"/>
    </font>
    <font>
      <sz val="12"/>
      <color rgb="FFFA7D00"/>
      <name val="Calibri"/>
      <family val="0"/>
    </font>
    <font>
      <i/>
      <sz val="12"/>
      <color rgb="FF7F7F7F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theme="0"/>
      <name val="Calibri"/>
      <family val="0"/>
    </font>
    <font>
      <b/>
      <sz val="12"/>
      <color theme="1"/>
      <name val="Calibri"/>
      <family val="0"/>
    </font>
    <font>
      <sz val="12"/>
      <color rgb="FF9C0006"/>
      <name val="Calibri"/>
      <family val="0"/>
    </font>
    <font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0" fillId="23" borderId="3" applyNumberFormat="0" applyFon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22" borderId="7" applyNumberFormat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3" xfId="40" applyNumberFormat="1" applyFont="1" applyBorder="1" applyAlignment="1">
      <alignment horizontal="center" vertical="center"/>
    </xf>
    <xf numFmtId="38" fontId="1" fillId="0" borderId="14" xfId="4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5" xfId="40" applyNumberFormat="1" applyFont="1" applyBorder="1" applyAlignment="1">
      <alignment horizontal="center" vertical="center"/>
    </xf>
    <xf numFmtId="38" fontId="1" fillId="0" borderId="11" xfId="40" applyNumberFormat="1" applyFont="1" applyBorder="1" applyAlignment="1">
      <alignment horizontal="center" vertical="center"/>
    </xf>
    <xf numFmtId="38" fontId="1" fillId="0" borderId="12" xfId="4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8" xfId="40" applyNumberFormat="1" applyFont="1" applyBorder="1" applyAlignment="1">
      <alignment horizontal="center" vertical="center"/>
    </xf>
    <xf numFmtId="38" fontId="1" fillId="0" borderId="17" xfId="40" applyNumberFormat="1" applyFont="1" applyBorder="1" applyAlignment="1">
      <alignment horizontal="center" vertical="center"/>
    </xf>
    <xf numFmtId="38" fontId="1" fillId="0" borderId="19" xfId="40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2" xfId="40" applyNumberFormat="1" applyFont="1" applyBorder="1" applyAlignment="1">
      <alignment horizontal="center" vertical="center"/>
    </xf>
    <xf numFmtId="38" fontId="1" fillId="0" borderId="21" xfId="40" applyNumberFormat="1" applyFont="1" applyBorder="1" applyAlignment="1">
      <alignment horizontal="center" vertical="center"/>
    </xf>
    <xf numFmtId="38" fontId="1" fillId="0" borderId="23" xfId="4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24" xfId="40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8" fillId="0" borderId="13" xfId="0" applyNumberFormat="1" applyFont="1" applyBorder="1" applyAlignment="1">
      <alignment vertical="center"/>
    </xf>
    <xf numFmtId="38" fontId="1" fillId="0" borderId="24" xfId="40" applyNumberFormat="1" applyFont="1" applyBorder="1" applyAlignment="1">
      <alignment horizontal="right" vertical="center"/>
    </xf>
    <xf numFmtId="38" fontId="1" fillId="0" borderId="13" xfId="40" applyNumberFormat="1" applyFont="1" applyBorder="1" applyAlignment="1">
      <alignment horizontal="right" vertical="center"/>
    </xf>
    <xf numFmtId="38" fontId="1" fillId="0" borderId="14" xfId="40" applyNumberFormat="1" applyFont="1" applyBorder="1" applyAlignment="1">
      <alignment horizontal="center" vertical="center"/>
    </xf>
    <xf numFmtId="38" fontId="1" fillId="0" borderId="13" xfId="4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25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center" vertical="center"/>
    </xf>
    <xf numFmtId="38" fontId="8" fillId="0" borderId="21" xfId="0" applyNumberFormat="1" applyFont="1" applyBorder="1" applyAlignment="1">
      <alignment vertical="center"/>
    </xf>
    <xf numFmtId="38" fontId="1" fillId="0" borderId="23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left" vertical="center"/>
    </xf>
    <xf numFmtId="38" fontId="1" fillId="0" borderId="13" xfId="40" applyNumberFormat="1" applyFont="1" applyBorder="1" applyAlignment="1">
      <alignment vertical="center"/>
    </xf>
    <xf numFmtId="38" fontId="1" fillId="0" borderId="13" xfId="40" applyNumberFormat="1" applyFont="1" applyBorder="1" applyAlignment="1">
      <alignment horizontal="right"/>
    </xf>
    <xf numFmtId="38" fontId="1" fillId="33" borderId="13" xfId="40" applyNumberFormat="1" applyFont="1" applyFill="1" applyBorder="1" applyAlignment="1">
      <alignment horizontal="right"/>
    </xf>
    <xf numFmtId="38" fontId="1" fillId="0" borderId="14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left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left" vertical="center"/>
    </xf>
    <xf numFmtId="38" fontId="1" fillId="0" borderId="11" xfId="40" applyNumberFormat="1" applyFont="1" applyBorder="1" applyAlignment="1">
      <alignment horizontal="right" vertical="center"/>
    </xf>
    <xf numFmtId="38" fontId="1" fillId="0" borderId="11" xfId="40" applyNumberFormat="1" applyFont="1" applyBorder="1" applyAlignment="1">
      <alignment horizontal="right" vertical="center"/>
    </xf>
    <xf numFmtId="38" fontId="1" fillId="33" borderId="11" xfId="40" applyNumberFormat="1" applyFont="1" applyFill="1" applyBorder="1" applyAlignment="1">
      <alignment horizontal="right"/>
    </xf>
    <xf numFmtId="38" fontId="1" fillId="0" borderId="11" xfId="40" applyNumberFormat="1" applyFont="1" applyBorder="1" applyAlignment="1">
      <alignment horizontal="right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5" fillId="0" borderId="13" xfId="33" applyNumberFormat="1" applyFont="1" applyFill="1" applyBorder="1" applyAlignment="1">
      <alignment horizontal="center"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horizontal="left" vertical="center"/>
    </xf>
    <xf numFmtId="38" fontId="1" fillId="0" borderId="11" xfId="40" applyNumberFormat="1" applyFont="1" applyBorder="1" applyAlignment="1">
      <alignment vertical="center"/>
    </xf>
    <xf numFmtId="38" fontId="5" fillId="0" borderId="13" xfId="40" applyNumberFormat="1" applyFont="1" applyBorder="1" applyAlignment="1">
      <alignment horizontal="right" vertical="center"/>
    </xf>
    <xf numFmtId="38" fontId="5" fillId="0" borderId="11" xfId="33" applyNumberFormat="1" applyFont="1" applyBorder="1" applyAlignment="1">
      <alignment vertical="center"/>
      <protection/>
    </xf>
    <xf numFmtId="38" fontId="1" fillId="0" borderId="13" xfId="0" applyNumberFormat="1" applyFont="1" applyBorder="1" applyAlignment="1">
      <alignment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11" xfId="0" applyNumberFormat="1" applyFont="1" applyBorder="1" applyAlignment="1">
      <alignment vertical="center" wrapText="1"/>
    </xf>
    <xf numFmtId="38" fontId="1" fillId="0" borderId="11" xfId="40" applyNumberFormat="1" applyFont="1" applyBorder="1" applyAlignment="1">
      <alignment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33" applyNumberFormat="1" applyFont="1" applyBorder="1" applyAlignment="1">
      <alignment vertical="center"/>
      <protection/>
    </xf>
    <xf numFmtId="38" fontId="5" fillId="0" borderId="11" xfId="0" applyNumberFormat="1" applyFont="1" applyBorder="1" applyAlignment="1">
      <alignment vertical="center"/>
    </xf>
    <xf numFmtId="38" fontId="5" fillId="0" borderId="11" xfId="40" applyNumberFormat="1" applyFont="1" applyBorder="1" applyAlignment="1">
      <alignment vertical="center"/>
    </xf>
    <xf numFmtId="38" fontId="5" fillId="0" borderId="13" xfId="40" applyNumberFormat="1" applyFont="1" applyBorder="1" applyAlignment="1">
      <alignment vertical="center"/>
    </xf>
    <xf numFmtId="38" fontId="5" fillId="0" borderId="13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/>
    </xf>
    <xf numFmtId="38" fontId="1" fillId="0" borderId="13" xfId="40" applyNumberFormat="1" applyFont="1" applyBorder="1" applyAlignment="1">
      <alignment vertical="center"/>
    </xf>
    <xf numFmtId="38" fontId="1" fillId="0" borderId="21" xfId="40" applyNumberFormat="1" applyFont="1" applyBorder="1" applyAlignment="1">
      <alignment horizontal="right"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0" applyNumberFormat="1" applyFont="1" applyBorder="1" applyAlignment="1">
      <alignment horizontal="center" vertical="center"/>
    </xf>
    <xf numFmtId="38" fontId="5" fillId="0" borderId="13" xfId="0" applyNumberFormat="1" applyFont="1" applyBorder="1" applyAlignment="1">
      <alignment horizontal="left" vertical="center"/>
    </xf>
    <xf numFmtId="38" fontId="1" fillId="0" borderId="11" xfId="33" applyNumberFormat="1" applyFont="1" applyBorder="1" applyAlignment="1">
      <alignment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26" xfId="40" applyNumberFormat="1" applyFont="1" applyBorder="1" applyAlignment="1">
      <alignment horizontal="center" vertical="center"/>
    </xf>
    <xf numFmtId="38" fontId="1" fillId="0" borderId="13" xfId="40" applyNumberFormat="1" applyFont="1" applyBorder="1" applyAlignment="1">
      <alignment horizontal="center" vertical="center"/>
    </xf>
    <xf numFmtId="38" fontId="1" fillId="0" borderId="13" xfId="40" applyNumberFormat="1" applyFont="1" applyBorder="1" applyAlignment="1">
      <alignment vertical="center"/>
    </xf>
    <xf numFmtId="38" fontId="1" fillId="0" borderId="14" xfId="40" applyNumberFormat="1" applyFont="1" applyBorder="1" applyAlignment="1">
      <alignment/>
    </xf>
    <xf numFmtId="38" fontId="1" fillId="0" borderId="13" xfId="40" applyNumberFormat="1" applyFont="1" applyBorder="1" applyAlignment="1">
      <alignment/>
    </xf>
    <xf numFmtId="38" fontId="1" fillId="0" borderId="14" xfId="40" applyNumberFormat="1" applyFont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vertical="center"/>
    </xf>
    <xf numFmtId="38" fontId="1" fillId="0" borderId="12" xfId="40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1" xfId="40" applyNumberFormat="1" applyFont="1" applyBorder="1" applyAlignment="1">
      <alignment vertical="center"/>
    </xf>
    <xf numFmtId="38" fontId="5" fillId="0" borderId="12" xfId="40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/>
    </xf>
    <xf numFmtId="38" fontId="9" fillId="0" borderId="25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vertical="center"/>
    </xf>
    <xf numFmtId="38" fontId="5" fillId="0" borderId="12" xfId="0" applyNumberFormat="1" applyFont="1" applyBorder="1" applyAlignment="1">
      <alignment vertical="center"/>
    </xf>
    <xf numFmtId="38" fontId="5" fillId="0" borderId="14" xfId="40" applyNumberFormat="1" applyFont="1" applyBorder="1" applyAlignment="1">
      <alignment vertical="center"/>
    </xf>
    <xf numFmtId="38" fontId="5" fillId="33" borderId="13" xfId="40" applyNumberFormat="1" applyFont="1" applyFill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1" fillId="0" borderId="14" xfId="40" applyNumberFormat="1" applyFont="1" applyBorder="1" applyAlignment="1">
      <alignment vertical="center"/>
    </xf>
    <xf numFmtId="38" fontId="1" fillId="33" borderId="13" xfId="40" applyNumberFormat="1" applyFont="1" applyFill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4" xfId="0" applyNumberFormat="1" applyFont="1" applyBorder="1" applyAlignment="1">
      <alignment vertical="center"/>
    </xf>
    <xf numFmtId="38" fontId="1" fillId="0" borderId="14" xfId="40" applyNumberFormat="1" applyFont="1" applyBorder="1" applyAlignment="1">
      <alignment vertical="center"/>
    </xf>
    <xf numFmtId="38" fontId="1" fillId="0" borderId="27" xfId="40" applyNumberFormat="1" applyFont="1" applyBorder="1" applyAlignment="1">
      <alignment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0" applyNumberFormat="1" applyFont="1" applyAlignment="1">
      <alignment vertical="center"/>
    </xf>
    <xf numFmtId="38" fontId="1" fillId="0" borderId="0" xfId="40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0" applyNumberFormat="1" applyFont="1" applyAlignment="1">
      <alignment vertical="center"/>
    </xf>
    <xf numFmtId="38" fontId="1" fillId="0" borderId="0" xfId="40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8" fillId="0" borderId="11" xfId="0" applyNumberFormat="1" applyFont="1" applyBorder="1" applyAlignment="1">
      <alignment horizontal="right" vertical="center"/>
    </xf>
    <xf numFmtId="38" fontId="8" fillId="0" borderId="17" xfId="0" applyNumberFormat="1" applyFont="1" applyBorder="1" applyAlignment="1">
      <alignment horizontal="right" vertical="center"/>
    </xf>
    <xf numFmtId="38" fontId="8" fillId="0" borderId="21" xfId="0" applyNumberFormat="1" applyFont="1" applyBorder="1" applyAlignment="1">
      <alignment horizontal="right" vertical="center"/>
    </xf>
    <xf numFmtId="38" fontId="8" fillId="0" borderId="13" xfId="0" applyNumberFormat="1" applyFont="1" applyBorder="1" applyAlignment="1">
      <alignment horizontal="right" vertical="center"/>
    </xf>
    <xf numFmtId="38" fontId="1" fillId="0" borderId="11" xfId="40" applyNumberFormat="1" applyFont="1" applyBorder="1" applyAlignment="1">
      <alignment horizontal="right" vertical="center"/>
    </xf>
    <xf numFmtId="38" fontId="1" fillId="0" borderId="23" xfId="40" applyNumberFormat="1" applyFont="1" applyBorder="1" applyAlignment="1">
      <alignment horizontal="right" vertical="center"/>
    </xf>
    <xf numFmtId="38" fontId="1" fillId="33" borderId="11" xfId="40" applyNumberFormat="1" applyFont="1" applyFill="1" applyBorder="1" applyAlignment="1">
      <alignment horizontal="right" vertical="center"/>
    </xf>
    <xf numFmtId="38" fontId="1" fillId="0" borderId="23" xfId="40" applyNumberFormat="1" applyFont="1" applyBorder="1" applyAlignment="1">
      <alignment horizontal="right" vertical="center"/>
    </xf>
    <xf numFmtId="38" fontId="1" fillId="0" borderId="23" xfId="40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vertical="center"/>
    </xf>
    <xf numFmtId="38" fontId="1" fillId="0" borderId="25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  <xf numFmtId="38" fontId="5" fillId="0" borderId="11" xfId="0" applyNumberFormat="1" applyFont="1" applyBorder="1" applyAlignment="1">
      <alignment horizontal="left" vertical="center"/>
    </xf>
    <xf numFmtId="38" fontId="1" fillId="0" borderId="26" xfId="40" applyNumberFormat="1" applyFont="1" applyBorder="1" applyAlignment="1">
      <alignment vertical="center"/>
    </xf>
    <xf numFmtId="38" fontId="1" fillId="0" borderId="11" xfId="40" applyNumberFormat="1" applyFont="1" applyBorder="1" applyAlignment="1">
      <alignment horizontal="right"/>
    </xf>
    <xf numFmtId="38" fontId="1" fillId="33" borderId="11" xfId="40" applyNumberFormat="1" applyFont="1" applyFill="1" applyBorder="1" applyAlignment="1">
      <alignment horizontal="right"/>
    </xf>
    <xf numFmtId="38" fontId="1" fillId="0" borderId="11" xfId="0" applyNumberFormat="1" applyFont="1" applyBorder="1" applyAlignment="1">
      <alignment vertical="center" wrapText="1"/>
    </xf>
    <xf numFmtId="38" fontId="1" fillId="0" borderId="11" xfId="33" applyNumberFormat="1" applyFont="1" applyFill="1" applyBorder="1" applyAlignment="1">
      <alignment horizontal="center" vertical="center"/>
      <protection/>
    </xf>
    <xf numFmtId="38" fontId="1" fillId="0" borderId="25" xfId="33" applyNumberFormat="1" applyFont="1" applyFill="1" applyBorder="1" applyAlignment="1">
      <alignment horizontal="center" vertical="center"/>
      <protection/>
    </xf>
    <xf numFmtId="38" fontId="1" fillId="0" borderId="21" xfId="33" applyNumberFormat="1" applyFont="1" applyFill="1" applyBorder="1" applyAlignment="1">
      <alignment horizontal="center" vertical="center"/>
      <protection/>
    </xf>
    <xf numFmtId="38" fontId="1" fillId="0" borderId="11" xfId="33" applyNumberFormat="1" applyFont="1" applyBorder="1" applyAlignment="1">
      <alignment horizontal="center" vertical="center"/>
      <protection/>
    </xf>
    <xf numFmtId="38" fontId="1" fillId="0" borderId="25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  <xf numFmtId="38" fontId="1" fillId="0" borderId="14" xfId="40" applyNumberFormat="1" applyFont="1" applyBorder="1" applyAlignment="1">
      <alignment vertical="center"/>
    </xf>
    <xf numFmtId="38" fontId="1" fillId="0" borderId="27" xfId="40" applyNumberFormat="1" applyFont="1" applyBorder="1" applyAlignment="1">
      <alignment vertical="center"/>
    </xf>
    <xf numFmtId="38" fontId="1" fillId="0" borderId="24" xfId="40" applyNumberFormat="1" applyFont="1" applyBorder="1" applyAlignment="1">
      <alignment vertical="center"/>
    </xf>
    <xf numFmtId="38" fontId="6" fillId="0" borderId="12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5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  <xf numFmtId="38" fontId="1" fillId="0" borderId="28" xfId="0" applyNumberFormat="1" applyFont="1" applyBorder="1" applyAlignment="1">
      <alignment horizontal="center" vertical="center"/>
    </xf>
    <xf numFmtId="38" fontId="7" fillId="0" borderId="23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14" xfId="40" applyNumberFormat="1" applyFont="1" applyBorder="1" applyAlignment="1">
      <alignment horizontal="right" vertical="center"/>
    </xf>
    <xf numFmtId="38" fontId="1" fillId="0" borderId="27" xfId="40" applyNumberFormat="1" applyFont="1" applyBorder="1" applyAlignment="1">
      <alignment horizontal="right" vertical="center"/>
    </xf>
    <xf numFmtId="38" fontId="1" fillId="0" borderId="24" xfId="40" applyNumberFormat="1" applyFont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 [0]" xfId="34"/>
    <cellStyle name="Followed Hyperlink" xfId="35"/>
    <cellStyle name="中等" xfId="36"/>
    <cellStyle name="好" xfId="37"/>
    <cellStyle name="Percent" xfId="38"/>
    <cellStyle name="計算" xfId="39"/>
    <cellStyle name="Currency" xfId="40"/>
    <cellStyle name="Currency [0]" xfId="41"/>
    <cellStyle name="Comma" xfId="42"/>
    <cellStyle name="連結的儲存格" xfId="43"/>
    <cellStyle name="備註" xfId="44"/>
    <cellStyle name="Hyperlink" xfId="45"/>
    <cellStyle name="說明文字" xfId="46"/>
    <cellStyle name="輔色 1" xfId="47"/>
    <cellStyle name="輔色 2" xfId="48"/>
    <cellStyle name="輔色 3" xfId="49"/>
    <cellStyle name="輔色 4" xfId="50"/>
    <cellStyle name="輔色 5" xfId="51"/>
    <cellStyle name="輔色 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總計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64"/>
  <sheetViews>
    <sheetView tabSelected="1" zoomScale="131" zoomScaleNormal="131" workbookViewId="0" topLeftCell="A57">
      <selection activeCell="F62" sqref="F62"/>
    </sheetView>
  </sheetViews>
  <sheetFormatPr defaultColWidth="9.00390625" defaultRowHeight="16.5"/>
  <cols>
    <col min="1" max="1" width="21.625" style="3" customWidth="1"/>
    <col min="2" max="2" width="4.125" style="109" customWidth="1"/>
    <col min="3" max="3" width="34.125" style="3" customWidth="1"/>
    <col min="4" max="4" width="13.50390625" style="114" customWidth="1"/>
    <col min="5" max="5" width="13.625" style="114" customWidth="1"/>
    <col min="6" max="6" width="13.50390625" style="114" customWidth="1"/>
    <col min="7" max="7" width="13.625" style="115" customWidth="1"/>
    <col min="8" max="8" width="32.875" style="116" customWidth="1"/>
    <col min="9" max="9" width="12.50390625" style="2" bestFit="1" customWidth="1"/>
    <col min="10" max="10" width="10.875" style="2" bestFit="1" customWidth="1"/>
    <col min="11" max="20" width="9.00390625" style="2" customWidth="1"/>
    <col min="21" max="16384" width="9.00390625" style="3" customWidth="1"/>
  </cols>
  <sheetData>
    <row r="1" spans="1:8" ht="16.5" customHeight="1">
      <c r="A1" s="143" t="s">
        <v>29</v>
      </c>
      <c r="B1" s="144"/>
      <c r="C1" s="144"/>
      <c r="D1" s="144"/>
      <c r="E1" s="144"/>
      <c r="F1" s="144"/>
      <c r="G1" s="144"/>
      <c r="H1" s="145"/>
    </row>
    <row r="2" spans="1:8" ht="15">
      <c r="A2" s="146"/>
      <c r="B2" s="147"/>
      <c r="C2" s="147"/>
      <c r="D2" s="147"/>
      <c r="E2" s="147"/>
      <c r="F2" s="147"/>
      <c r="G2" s="147"/>
      <c r="H2" s="148"/>
    </row>
    <row r="3" spans="1:8" ht="21.75">
      <c r="A3" s="149" t="s">
        <v>90</v>
      </c>
      <c r="B3" s="150"/>
      <c r="C3" s="150"/>
      <c r="D3" s="150"/>
      <c r="E3" s="150"/>
      <c r="F3" s="150"/>
      <c r="G3" s="150"/>
      <c r="H3" s="151"/>
    </row>
    <row r="4" spans="1:8" ht="15">
      <c r="A4" s="4"/>
      <c r="B4" s="5" t="s">
        <v>0</v>
      </c>
      <c r="C4" s="6" t="s">
        <v>1</v>
      </c>
      <c r="D4" s="7" t="s">
        <v>2</v>
      </c>
      <c r="E4" s="7" t="s">
        <v>10</v>
      </c>
      <c r="F4" s="8" t="s">
        <v>3</v>
      </c>
      <c r="G4" s="7" t="s">
        <v>9</v>
      </c>
      <c r="H4" s="9" t="s">
        <v>4</v>
      </c>
    </row>
    <row r="5" spans="1:8" ht="21" thickBot="1">
      <c r="A5" s="6" t="s">
        <v>30</v>
      </c>
      <c r="B5" s="5"/>
      <c r="C5" s="117">
        <v>2079704</v>
      </c>
      <c r="D5" s="10"/>
      <c r="E5" s="11"/>
      <c r="F5" s="12"/>
      <c r="G5" s="11"/>
      <c r="H5" s="13"/>
    </row>
    <row r="6" spans="1:8" ht="21" thickBot="1">
      <c r="A6" s="14" t="s">
        <v>16</v>
      </c>
      <c r="B6" s="15"/>
      <c r="C6" s="118">
        <v>2131831</v>
      </c>
      <c r="D6" s="16"/>
      <c r="E6" s="17"/>
      <c r="F6" s="18"/>
      <c r="G6" s="17"/>
      <c r="H6" s="19" t="s">
        <v>45</v>
      </c>
    </row>
    <row r="7" spans="1:8" ht="19.5">
      <c r="A7" s="20" t="s">
        <v>23</v>
      </c>
      <c r="B7" s="21"/>
      <c r="C7" s="119">
        <v>21318</v>
      </c>
      <c r="D7" s="22"/>
      <c r="E7" s="23"/>
      <c r="F7" s="24"/>
      <c r="G7" s="23"/>
      <c r="H7" s="25" t="s">
        <v>64</v>
      </c>
    </row>
    <row r="8" spans="1:8" ht="19.5">
      <c r="A8" s="26" t="s">
        <v>24</v>
      </c>
      <c r="B8" s="27"/>
      <c r="C8" s="120">
        <v>21318</v>
      </c>
      <c r="D8" s="28"/>
      <c r="E8" s="7"/>
      <c r="F8" s="8"/>
      <c r="G8" s="7"/>
      <c r="H8" s="9" t="s">
        <v>65</v>
      </c>
    </row>
    <row r="9" spans="1:8" ht="19.5">
      <c r="A9" s="29" t="s">
        <v>25</v>
      </c>
      <c r="B9" s="27"/>
      <c r="C9" s="30">
        <v>852732</v>
      </c>
      <c r="D9" s="31"/>
      <c r="E9" s="32"/>
      <c r="F9" s="33"/>
      <c r="G9" s="34"/>
      <c r="H9" s="35" t="s">
        <v>49</v>
      </c>
    </row>
    <row r="10" spans="1:8" ht="19.5">
      <c r="A10" s="29" t="s">
        <v>21</v>
      </c>
      <c r="B10" s="27"/>
      <c r="C10" s="30">
        <v>477049</v>
      </c>
      <c r="D10" s="31"/>
      <c r="E10" s="32"/>
      <c r="F10" s="33"/>
      <c r="G10" s="34"/>
      <c r="H10" s="35" t="s">
        <v>89</v>
      </c>
    </row>
    <row r="11" spans="1:8" ht="19.5">
      <c r="A11" s="29" t="s">
        <v>15</v>
      </c>
      <c r="B11" s="27"/>
      <c r="C11" s="30">
        <v>97500</v>
      </c>
      <c r="D11" s="31"/>
      <c r="E11" s="32"/>
      <c r="F11" s="33"/>
      <c r="G11" s="34"/>
      <c r="H11" s="35" t="s">
        <v>91</v>
      </c>
    </row>
    <row r="12" spans="1:8" ht="19.5">
      <c r="A12" s="36" t="s">
        <v>22</v>
      </c>
      <c r="B12" s="27"/>
      <c r="C12" s="30">
        <v>65000</v>
      </c>
      <c r="D12" s="31"/>
      <c r="E12" s="32"/>
      <c r="F12" s="33"/>
      <c r="G12" s="34"/>
      <c r="H12" s="37" t="s">
        <v>26</v>
      </c>
    </row>
    <row r="13" spans="1:8" ht="19.5">
      <c r="A13" s="26" t="s">
        <v>12</v>
      </c>
      <c r="B13" s="27"/>
      <c r="C13" s="30">
        <v>596914</v>
      </c>
      <c r="D13" s="31"/>
      <c r="E13" s="32"/>
      <c r="F13" s="33"/>
      <c r="G13" s="34"/>
      <c r="H13" s="35" t="s">
        <v>27</v>
      </c>
    </row>
    <row r="14" spans="1:8" ht="19.5">
      <c r="A14" s="38" t="s">
        <v>40</v>
      </c>
      <c r="B14" s="39"/>
      <c r="C14" s="40">
        <v>350</v>
      </c>
      <c r="D14" s="31"/>
      <c r="E14" s="32"/>
      <c r="F14" s="33"/>
      <c r="G14" s="34"/>
      <c r="H14" s="35" t="s">
        <v>41</v>
      </c>
    </row>
    <row r="15" spans="1:8" ht="19.5">
      <c r="A15" s="26" t="s">
        <v>44</v>
      </c>
      <c r="B15" s="39"/>
      <c r="C15" s="40">
        <v>6500</v>
      </c>
      <c r="D15" s="31"/>
      <c r="E15" s="32"/>
      <c r="F15" s="33"/>
      <c r="G15" s="34"/>
      <c r="H15" s="35" t="s">
        <v>41</v>
      </c>
    </row>
    <row r="16" spans="1:8" ht="19.5">
      <c r="A16" s="38" t="s">
        <v>76</v>
      </c>
      <c r="B16" s="39"/>
      <c r="C16" s="40">
        <v>3150</v>
      </c>
      <c r="D16" s="31"/>
      <c r="E16" s="32"/>
      <c r="F16" s="33"/>
      <c r="G16" s="34"/>
      <c r="H16" s="35" t="s">
        <v>41</v>
      </c>
    </row>
    <row r="17" spans="1:8" ht="19.5">
      <c r="A17" s="26"/>
      <c r="B17" s="39"/>
      <c r="C17" s="40"/>
      <c r="D17" s="31"/>
      <c r="E17" s="32"/>
      <c r="F17" s="33"/>
      <c r="G17" s="34"/>
      <c r="H17" s="35"/>
    </row>
    <row r="18" spans="1:8" ht="15">
      <c r="A18" s="134" t="s">
        <v>6</v>
      </c>
      <c r="B18" s="41" t="s">
        <v>7</v>
      </c>
      <c r="C18" s="42" t="s">
        <v>31</v>
      </c>
      <c r="D18" s="32">
        <v>64154</v>
      </c>
      <c r="E18" s="43">
        <v>64022</v>
      </c>
      <c r="F18" s="44">
        <v>64022</v>
      </c>
      <c r="G18" s="45">
        <f>D18-F18</f>
        <v>132</v>
      </c>
      <c r="H18" s="9"/>
    </row>
    <row r="19" spans="1:8" ht="15">
      <c r="A19" s="135"/>
      <c r="B19" s="46" t="s">
        <v>20</v>
      </c>
      <c r="C19" s="47" t="s">
        <v>32</v>
      </c>
      <c r="D19" s="32">
        <v>28928</v>
      </c>
      <c r="E19" s="32">
        <v>28575</v>
      </c>
      <c r="F19" s="44">
        <v>28166</v>
      </c>
      <c r="G19" s="45">
        <v>762</v>
      </c>
      <c r="H19" s="9"/>
    </row>
    <row r="20" spans="1:8" ht="15">
      <c r="A20" s="135"/>
      <c r="B20" s="48" t="s">
        <v>33</v>
      </c>
      <c r="C20" s="49" t="s">
        <v>39</v>
      </c>
      <c r="D20" s="50">
        <v>41575</v>
      </c>
      <c r="E20" s="50">
        <v>41575</v>
      </c>
      <c r="F20" s="44">
        <v>36821</v>
      </c>
      <c r="G20" s="45">
        <v>4754</v>
      </c>
      <c r="H20" s="9"/>
    </row>
    <row r="21" spans="1:8" ht="15">
      <c r="A21" s="135"/>
      <c r="B21" s="48" t="s">
        <v>38</v>
      </c>
      <c r="C21" s="49" t="s">
        <v>34</v>
      </c>
      <c r="D21" s="50">
        <v>33880</v>
      </c>
      <c r="E21" s="50">
        <v>29052</v>
      </c>
      <c r="F21" s="44">
        <v>29052</v>
      </c>
      <c r="G21" s="45">
        <v>4828</v>
      </c>
      <c r="H21" s="9"/>
    </row>
    <row r="22" spans="1:8" ht="15">
      <c r="A22" s="135"/>
      <c r="B22" s="48" t="s">
        <v>42</v>
      </c>
      <c r="C22" s="49" t="s">
        <v>43</v>
      </c>
      <c r="D22" s="50">
        <v>44100</v>
      </c>
      <c r="E22" s="50">
        <v>29736</v>
      </c>
      <c r="F22" s="131">
        <v>29100</v>
      </c>
      <c r="G22" s="132">
        <v>15000</v>
      </c>
      <c r="H22" s="9"/>
    </row>
    <row r="23" spans="1:8" ht="15">
      <c r="A23" s="135"/>
      <c r="B23" s="48" t="s">
        <v>50</v>
      </c>
      <c r="C23" s="49" t="s">
        <v>51</v>
      </c>
      <c r="D23" s="50">
        <v>3958</v>
      </c>
      <c r="E23" s="50">
        <v>3146</v>
      </c>
      <c r="F23" s="131">
        <v>3146</v>
      </c>
      <c r="G23" s="132">
        <v>812</v>
      </c>
      <c r="H23" s="9"/>
    </row>
    <row r="24" spans="1:8" ht="15">
      <c r="A24" s="135"/>
      <c r="B24" s="48" t="s">
        <v>53</v>
      </c>
      <c r="C24" s="49" t="s">
        <v>56</v>
      </c>
      <c r="D24" s="50">
        <v>76073</v>
      </c>
      <c r="E24" s="50">
        <v>75723</v>
      </c>
      <c r="F24" s="131">
        <v>75723</v>
      </c>
      <c r="G24" s="132">
        <v>350</v>
      </c>
      <c r="H24" s="9"/>
    </row>
    <row r="25" spans="1:8" ht="15">
      <c r="A25" s="135"/>
      <c r="B25" s="48" t="s">
        <v>54</v>
      </c>
      <c r="C25" s="49" t="s">
        <v>57</v>
      </c>
      <c r="D25" s="50">
        <v>100000</v>
      </c>
      <c r="E25" s="50">
        <v>100000</v>
      </c>
      <c r="F25" s="131">
        <v>100000</v>
      </c>
      <c r="G25" s="132">
        <v>0</v>
      </c>
      <c r="H25" s="9"/>
    </row>
    <row r="26" spans="1:8" ht="15">
      <c r="A26" s="135"/>
      <c r="B26" s="48" t="s">
        <v>55</v>
      </c>
      <c r="C26" s="49" t="s">
        <v>58</v>
      </c>
      <c r="D26" s="50">
        <v>315000</v>
      </c>
      <c r="E26" s="50">
        <v>345900</v>
      </c>
      <c r="F26" s="131">
        <v>315000</v>
      </c>
      <c r="G26" s="132">
        <v>0</v>
      </c>
      <c r="H26" s="9"/>
    </row>
    <row r="27" spans="1:8" ht="15">
      <c r="A27" s="135"/>
      <c r="B27" s="48" t="s">
        <v>62</v>
      </c>
      <c r="C27" s="49" t="s">
        <v>63</v>
      </c>
      <c r="D27" s="50">
        <v>7151</v>
      </c>
      <c r="E27" s="50">
        <v>1459</v>
      </c>
      <c r="F27" s="131">
        <v>1459</v>
      </c>
      <c r="G27" s="132">
        <v>5692</v>
      </c>
      <c r="H27" s="9"/>
    </row>
    <row r="28" spans="1:8" ht="15">
      <c r="A28" s="135"/>
      <c r="B28" s="48" t="s">
        <v>66</v>
      </c>
      <c r="C28" s="49" t="s">
        <v>67</v>
      </c>
      <c r="D28" s="50">
        <v>7193</v>
      </c>
      <c r="E28" s="50">
        <v>6916</v>
      </c>
      <c r="F28" s="131">
        <v>6916</v>
      </c>
      <c r="G28" s="132">
        <v>277</v>
      </c>
      <c r="H28" s="9"/>
    </row>
    <row r="29" spans="1:8" ht="15">
      <c r="A29" s="135"/>
      <c r="B29" s="48" t="s">
        <v>77</v>
      </c>
      <c r="C29" s="49" t="s">
        <v>79</v>
      </c>
      <c r="D29" s="50">
        <v>3958</v>
      </c>
      <c r="E29" s="50">
        <v>3800</v>
      </c>
      <c r="F29" s="50">
        <v>3670</v>
      </c>
      <c r="G29" s="132">
        <v>288</v>
      </c>
      <c r="H29" s="9"/>
    </row>
    <row r="30" spans="1:8" ht="15">
      <c r="A30" s="135"/>
      <c r="B30" s="48" t="s">
        <v>78</v>
      </c>
      <c r="C30" s="49" t="s">
        <v>80</v>
      </c>
      <c r="D30" s="50">
        <v>29400</v>
      </c>
      <c r="E30" s="50">
        <v>26973</v>
      </c>
      <c r="F30" s="131">
        <v>26773</v>
      </c>
      <c r="G30" s="132">
        <v>2627</v>
      </c>
      <c r="H30" s="9"/>
    </row>
    <row r="31" spans="1:8" ht="15">
      <c r="A31" s="135"/>
      <c r="B31" s="48" t="s">
        <v>81</v>
      </c>
      <c r="C31" s="49" t="s">
        <v>82</v>
      </c>
      <c r="D31" s="50">
        <v>3958</v>
      </c>
      <c r="E31" s="50">
        <v>4947</v>
      </c>
      <c r="F31" s="131">
        <v>3557</v>
      </c>
      <c r="G31" s="132">
        <f>D31-F31</f>
        <v>401</v>
      </c>
      <c r="H31" s="9"/>
    </row>
    <row r="32" spans="1:8" ht="15">
      <c r="A32" s="135"/>
      <c r="B32" s="48" t="s">
        <v>83</v>
      </c>
      <c r="C32" s="49" t="s">
        <v>84</v>
      </c>
      <c r="D32" s="50">
        <v>7151</v>
      </c>
      <c r="E32" s="131">
        <v>6933</v>
      </c>
      <c r="F32" s="131">
        <v>6768</v>
      </c>
      <c r="G32" s="132">
        <f>D32-F32</f>
        <v>383</v>
      </c>
      <c r="H32" s="9"/>
    </row>
    <row r="33" spans="1:8" ht="15">
      <c r="A33" s="135"/>
      <c r="B33" s="48" t="s">
        <v>85</v>
      </c>
      <c r="C33" s="49" t="s">
        <v>86</v>
      </c>
      <c r="D33" s="50">
        <v>35595</v>
      </c>
      <c r="E33" s="50">
        <v>32014</v>
      </c>
      <c r="F33" s="131">
        <v>32014</v>
      </c>
      <c r="G33" s="132">
        <f>D33-F33</f>
        <v>3581</v>
      </c>
      <c r="H33" s="9"/>
    </row>
    <row r="34" spans="1:8" ht="15">
      <c r="A34" s="135"/>
      <c r="B34" s="48" t="s">
        <v>87</v>
      </c>
      <c r="C34" s="49" t="s">
        <v>88</v>
      </c>
      <c r="D34" s="50">
        <v>40000</v>
      </c>
      <c r="E34" s="50">
        <v>36926</v>
      </c>
      <c r="F34" s="131">
        <v>36926</v>
      </c>
      <c r="G34" s="132">
        <f>D34-F34</f>
        <v>3074</v>
      </c>
      <c r="H34" s="9"/>
    </row>
    <row r="35" spans="1:8" ht="15">
      <c r="A35" s="136"/>
      <c r="B35" s="48"/>
      <c r="C35" s="49"/>
      <c r="D35" s="50"/>
      <c r="E35" s="50"/>
      <c r="F35" s="131"/>
      <c r="G35" s="132"/>
      <c r="H35" s="9"/>
    </row>
    <row r="36" spans="1:8" ht="15">
      <c r="A36" s="54"/>
      <c r="B36" s="48"/>
      <c r="C36" s="49"/>
      <c r="D36" s="51"/>
      <c r="E36" s="51"/>
      <c r="F36" s="53"/>
      <c r="G36" s="52"/>
      <c r="H36" s="9"/>
    </row>
    <row r="37" spans="1:38" s="2" customFormat="1" ht="15">
      <c r="A37" s="55" t="s">
        <v>8</v>
      </c>
      <c r="B37" s="56"/>
      <c r="C37" s="57"/>
      <c r="D37" s="121">
        <f>SUM(D18:D34)</f>
        <v>842074</v>
      </c>
      <c r="E37" s="121">
        <f>SUM(E18:E34)</f>
        <v>837697</v>
      </c>
      <c r="F37" s="121">
        <f>SUM(F18:F34)</f>
        <v>799113</v>
      </c>
      <c r="G37" s="121">
        <f>D37-F37</f>
        <v>42961</v>
      </c>
      <c r="H37" s="59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2" customFormat="1" ht="15">
      <c r="A38" s="60"/>
      <c r="B38" s="27"/>
      <c r="C38" s="61"/>
      <c r="D38" s="32"/>
      <c r="E38" s="32"/>
      <c r="F38" s="32"/>
      <c r="G38" s="32" t="s">
        <v>14</v>
      </c>
      <c r="H38" s="62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2" customFormat="1" ht="15">
      <c r="A39" s="137" t="s">
        <v>48</v>
      </c>
      <c r="B39" s="63" t="s">
        <v>47</v>
      </c>
      <c r="C39" s="64" t="s">
        <v>35</v>
      </c>
      <c r="D39" s="50">
        <v>5490</v>
      </c>
      <c r="E39" s="50">
        <v>5490</v>
      </c>
      <c r="F39" s="122">
        <v>5490</v>
      </c>
      <c r="G39" s="123">
        <v>0</v>
      </c>
      <c r="H39" s="9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8" ht="15">
      <c r="A40" s="139"/>
      <c r="B40" s="63" t="s">
        <v>72</v>
      </c>
      <c r="C40" s="133" t="s">
        <v>73</v>
      </c>
      <c r="D40" s="51">
        <v>3000</v>
      </c>
      <c r="E40" s="51">
        <v>3000</v>
      </c>
      <c r="F40" s="124">
        <v>3000</v>
      </c>
      <c r="G40" s="51">
        <v>0</v>
      </c>
      <c r="H40" s="9"/>
    </row>
    <row r="41" spans="1:8" ht="15">
      <c r="A41" s="128"/>
      <c r="B41" s="1"/>
      <c r="C41" s="65"/>
      <c r="D41" s="51"/>
      <c r="E41" s="51"/>
      <c r="F41" s="124"/>
      <c r="G41" s="51"/>
      <c r="H41" s="59"/>
    </row>
    <row r="42" spans="1:8" ht="15">
      <c r="A42" s="67" t="s">
        <v>8</v>
      </c>
      <c r="B42" s="1"/>
      <c r="C42" s="65"/>
      <c r="D42" s="58">
        <f>SUM(D39:D40)</f>
        <v>8490</v>
      </c>
      <c r="E42" s="121">
        <f>SUM(E39:E40)</f>
        <v>8490</v>
      </c>
      <c r="F42" s="125">
        <f>SUM(F39:F40)</f>
        <v>8490</v>
      </c>
      <c r="G42" s="121">
        <v>0</v>
      </c>
      <c r="H42" s="59"/>
    </row>
    <row r="43" spans="1:8" ht="15">
      <c r="A43" s="68"/>
      <c r="B43" s="63"/>
      <c r="C43" s="69"/>
      <c r="D43" s="70"/>
      <c r="E43" s="70"/>
      <c r="F43" s="71"/>
      <c r="G43" s="70"/>
      <c r="H43" s="72"/>
    </row>
    <row r="44" spans="1:8" ht="15">
      <c r="A44" s="137" t="s">
        <v>36</v>
      </c>
      <c r="B44" s="63" t="s">
        <v>68</v>
      </c>
      <c r="C44" s="64" t="s">
        <v>69</v>
      </c>
      <c r="D44" s="58">
        <v>3000</v>
      </c>
      <c r="E44" s="58">
        <v>3000</v>
      </c>
      <c r="F44" s="74">
        <v>3000</v>
      </c>
      <c r="G44" s="58">
        <v>0</v>
      </c>
      <c r="H44" s="9"/>
    </row>
    <row r="45" spans="1:8" ht="15">
      <c r="A45" s="138"/>
      <c r="B45" s="63" t="s">
        <v>70</v>
      </c>
      <c r="C45" s="64" t="s">
        <v>71</v>
      </c>
      <c r="D45" s="58">
        <v>1500</v>
      </c>
      <c r="E45" s="58">
        <v>1500</v>
      </c>
      <c r="F45" s="74">
        <v>1500</v>
      </c>
      <c r="G45" s="58">
        <v>0</v>
      </c>
      <c r="H45" s="9"/>
    </row>
    <row r="46" spans="1:8" s="2" customFormat="1" ht="15">
      <c r="A46" s="138"/>
      <c r="B46" s="27"/>
      <c r="C46" s="73"/>
      <c r="D46" s="73"/>
      <c r="E46" s="73"/>
      <c r="F46" s="73"/>
      <c r="G46" s="7"/>
      <c r="H46" s="75"/>
    </row>
    <row r="47" spans="1:8" s="2" customFormat="1" ht="15">
      <c r="A47" s="139" t="s">
        <v>5</v>
      </c>
      <c r="B47" s="77"/>
      <c r="C47" s="78"/>
      <c r="D47" s="74"/>
      <c r="E47" s="74"/>
      <c r="F47" s="74"/>
      <c r="G47" s="74"/>
      <c r="H47" s="75"/>
    </row>
    <row r="48" spans="1:8" s="2" customFormat="1" ht="15">
      <c r="A48" s="127"/>
      <c r="B48" s="56"/>
      <c r="C48" s="129"/>
      <c r="D48" s="58"/>
      <c r="E48" s="58"/>
      <c r="F48" s="130"/>
      <c r="G48" s="74"/>
      <c r="H48" s="75"/>
    </row>
    <row r="49" spans="1:8" s="2" customFormat="1" ht="15">
      <c r="A49" s="76" t="s">
        <v>37</v>
      </c>
      <c r="B49" s="56"/>
      <c r="C49" s="129"/>
      <c r="D49" s="58">
        <f>SUM(D44:D45)</f>
        <v>4500</v>
      </c>
      <c r="E49" s="58">
        <f>SUM(E44:E45)</f>
        <v>4500</v>
      </c>
      <c r="F49" s="74">
        <f>SUM(F44:F45)</f>
        <v>4500</v>
      </c>
      <c r="G49" s="74">
        <f>SUM(G44:G45)</f>
        <v>0</v>
      </c>
      <c r="H49" s="75"/>
    </row>
    <row r="50" spans="1:8" s="2" customFormat="1" ht="17.25" customHeight="1">
      <c r="A50" s="79"/>
      <c r="B50" s="80"/>
      <c r="C50" s="81"/>
      <c r="D50" s="66"/>
      <c r="E50" s="66"/>
      <c r="F50" s="82"/>
      <c r="G50" s="83"/>
      <c r="H50" s="9"/>
    </row>
    <row r="51" spans="1:8" s="2" customFormat="1" ht="15" customHeight="1">
      <c r="A51" s="152" t="s">
        <v>11</v>
      </c>
      <c r="B51" s="48" t="s">
        <v>59</v>
      </c>
      <c r="C51" s="73" t="s">
        <v>52</v>
      </c>
      <c r="D51" s="84">
        <v>21318</v>
      </c>
      <c r="E51" s="84">
        <v>21318</v>
      </c>
      <c r="F51" s="85">
        <v>21318</v>
      </c>
      <c r="G51" s="86">
        <v>0</v>
      </c>
      <c r="H51" s="9"/>
    </row>
    <row r="52" spans="1:8" s="2" customFormat="1" ht="15.75" customHeight="1">
      <c r="A52" s="153"/>
      <c r="B52" s="48" t="s">
        <v>60</v>
      </c>
      <c r="C52" s="64" t="s">
        <v>61</v>
      </c>
      <c r="D52" s="66">
        <v>65000</v>
      </c>
      <c r="E52" s="66">
        <v>37000</v>
      </c>
      <c r="F52" s="85">
        <v>37000</v>
      </c>
      <c r="G52" s="86">
        <v>28000</v>
      </c>
      <c r="H52" s="9"/>
    </row>
    <row r="53" spans="1:8" s="2" customFormat="1" ht="15.75" customHeight="1">
      <c r="A53" s="153"/>
      <c r="B53" s="48" t="s">
        <v>74</v>
      </c>
      <c r="C53" s="64" t="s">
        <v>75</v>
      </c>
      <c r="D53" s="66">
        <v>21318</v>
      </c>
      <c r="E53" s="66">
        <v>21318</v>
      </c>
      <c r="F53" s="85">
        <v>21318</v>
      </c>
      <c r="G53" s="86">
        <v>0</v>
      </c>
      <c r="H53" s="9"/>
    </row>
    <row r="54" spans="1:8" s="2" customFormat="1" ht="15">
      <c r="A54" s="154"/>
      <c r="B54" s="46"/>
      <c r="C54" s="64"/>
      <c r="D54" s="66"/>
      <c r="E54" s="66"/>
      <c r="F54" s="87"/>
      <c r="G54" s="84"/>
      <c r="H54" s="73"/>
    </row>
    <row r="55" spans="1:8" s="2" customFormat="1" ht="15">
      <c r="A55" s="88" t="s">
        <v>5</v>
      </c>
      <c r="B55" s="48"/>
      <c r="C55" s="89"/>
      <c r="D55" s="58">
        <f>SUM(D51:D53)</f>
        <v>107636</v>
      </c>
      <c r="E55" s="58">
        <f>SUM(E51:E53)</f>
        <v>79636</v>
      </c>
      <c r="F55" s="90">
        <f>SUM(F51:F53)</f>
        <v>79636</v>
      </c>
      <c r="G55" s="58">
        <f>D55-F55</f>
        <v>28000</v>
      </c>
      <c r="H55" s="9"/>
    </row>
    <row r="56" spans="1:8" s="2" customFormat="1" ht="15">
      <c r="A56" s="91"/>
      <c r="B56" s="48"/>
      <c r="C56" s="89"/>
      <c r="D56" s="92"/>
      <c r="E56" s="92"/>
      <c r="F56" s="93"/>
      <c r="G56" s="92"/>
      <c r="H56" s="9"/>
    </row>
    <row r="57" spans="1:8" s="2" customFormat="1" ht="15">
      <c r="A57" s="152" t="s">
        <v>12</v>
      </c>
      <c r="B57" s="48"/>
      <c r="C57" s="94" t="s">
        <v>92</v>
      </c>
      <c r="D57" s="58"/>
      <c r="E57" s="58"/>
      <c r="F57" s="90"/>
      <c r="G57" s="58">
        <v>1545</v>
      </c>
      <c r="H57" s="9"/>
    </row>
    <row r="58" spans="1:8" s="2" customFormat="1" ht="15">
      <c r="A58" s="153"/>
      <c r="B58" s="48"/>
      <c r="C58" s="94"/>
      <c r="D58" s="58"/>
      <c r="E58" s="58"/>
      <c r="F58" s="90"/>
      <c r="G58" s="58"/>
      <c r="H58" s="9"/>
    </row>
    <row r="59" spans="1:8" s="2" customFormat="1" ht="15">
      <c r="A59" s="154"/>
      <c r="B59" s="48"/>
      <c r="C59" s="94"/>
      <c r="D59" s="58"/>
      <c r="E59" s="58"/>
      <c r="F59" s="90"/>
      <c r="G59" s="58"/>
      <c r="H59" s="9"/>
    </row>
    <row r="60" spans="1:8" s="2" customFormat="1" ht="15">
      <c r="A60" s="95" t="s">
        <v>8</v>
      </c>
      <c r="B60" s="48"/>
      <c r="C60" s="94"/>
      <c r="D60" s="58"/>
      <c r="E60" s="58"/>
      <c r="F60" s="58"/>
      <c r="G60" s="58"/>
      <c r="H60" s="9"/>
    </row>
    <row r="61" spans="1:38" s="2" customFormat="1" ht="15">
      <c r="A61" s="96"/>
      <c r="B61" s="80"/>
      <c r="C61" s="97"/>
      <c r="D61" s="71"/>
      <c r="E61" s="71"/>
      <c r="F61" s="98"/>
      <c r="G61" s="99"/>
      <c r="H61" s="9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s="2" customFormat="1" ht="15">
      <c r="A62" s="100" t="s">
        <v>13</v>
      </c>
      <c r="B62" s="80"/>
      <c r="C62" s="97"/>
      <c r="D62" s="74">
        <f>D60+D55+D49+D42+D37</f>
        <v>962700</v>
      </c>
      <c r="E62" s="74">
        <f>E42+E37+E55+E49</f>
        <v>930323</v>
      </c>
      <c r="F62" s="101">
        <f>SUM(F37+F42+F55+F49)</f>
        <v>891739</v>
      </c>
      <c r="G62" s="102">
        <f>G42+G37+G55+G57</f>
        <v>72506</v>
      </c>
      <c r="H62" s="9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s="2" customFormat="1" ht="15">
      <c r="A63" s="126"/>
      <c r="B63" s="80"/>
      <c r="C63" s="97"/>
      <c r="D63" s="71"/>
      <c r="E63" s="71"/>
      <c r="F63" s="98"/>
      <c r="G63" s="99"/>
      <c r="H63" s="9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8" ht="15">
      <c r="A64" s="26" t="s">
        <v>17</v>
      </c>
      <c r="B64" s="6"/>
      <c r="C64" s="158">
        <f>F62</f>
        <v>891739</v>
      </c>
      <c r="D64" s="159"/>
      <c r="E64" s="159"/>
      <c r="F64" s="159"/>
      <c r="G64" s="159"/>
      <c r="H64" s="160"/>
    </row>
    <row r="65" spans="1:8" ht="15">
      <c r="A65" s="26" t="s">
        <v>18</v>
      </c>
      <c r="B65" s="48"/>
      <c r="C65" s="155">
        <v>1251637</v>
      </c>
      <c r="D65" s="156"/>
      <c r="E65" s="156"/>
      <c r="F65" s="156"/>
      <c r="G65" s="156"/>
      <c r="H65" s="157"/>
    </row>
    <row r="66" spans="1:8" ht="15">
      <c r="A66" s="46"/>
      <c r="B66" s="46" t="s">
        <v>19</v>
      </c>
      <c r="C66" s="140" t="s">
        <v>46</v>
      </c>
      <c r="D66" s="141"/>
      <c r="E66" s="141"/>
      <c r="F66" s="141"/>
      <c r="G66" s="141"/>
      <c r="H66" s="142"/>
    </row>
    <row r="67" spans="1:8" ht="15">
      <c r="A67" s="103" t="s">
        <v>28</v>
      </c>
      <c r="B67" s="104"/>
      <c r="C67" s="105"/>
      <c r="D67" s="106"/>
      <c r="E67" s="107"/>
      <c r="F67" s="107"/>
      <c r="G67" s="107"/>
      <c r="H67" s="108" t="s">
        <v>93</v>
      </c>
    </row>
    <row r="68" spans="3:8" ht="15">
      <c r="C68" s="110"/>
      <c r="D68" s="111"/>
      <c r="E68" s="111"/>
      <c r="F68" s="111"/>
      <c r="G68" s="112"/>
      <c r="H68" s="113"/>
    </row>
    <row r="69" spans="3:8" ht="15">
      <c r="C69" s="110"/>
      <c r="D69" s="111"/>
      <c r="E69" s="111"/>
      <c r="F69" s="111"/>
      <c r="G69" s="112"/>
      <c r="H69" s="113"/>
    </row>
    <row r="70" spans="3:8" ht="15">
      <c r="C70" s="110"/>
      <c r="D70" s="111"/>
      <c r="E70" s="111"/>
      <c r="F70" s="111"/>
      <c r="G70" s="112"/>
      <c r="H70" s="113"/>
    </row>
    <row r="71" spans="3:8" ht="15">
      <c r="C71" s="110"/>
      <c r="D71" s="111"/>
      <c r="E71" s="111"/>
      <c r="F71" s="111"/>
      <c r="G71" s="112"/>
      <c r="H71" s="113"/>
    </row>
    <row r="72" spans="3:8" ht="15">
      <c r="C72" s="110"/>
      <c r="D72" s="111"/>
      <c r="E72" s="111"/>
      <c r="F72" s="111"/>
      <c r="G72" s="112"/>
      <c r="H72" s="113"/>
    </row>
    <row r="73" spans="3:8" ht="15">
      <c r="C73" s="110"/>
      <c r="D73" s="111"/>
      <c r="E73" s="111"/>
      <c r="F73" s="111"/>
      <c r="G73" s="112"/>
      <c r="H73" s="113"/>
    </row>
    <row r="74" spans="3:8" ht="15">
      <c r="C74" s="110"/>
      <c r="D74" s="111"/>
      <c r="E74" s="111"/>
      <c r="F74" s="111"/>
      <c r="G74" s="112"/>
      <c r="H74" s="113"/>
    </row>
    <row r="75" spans="3:8" ht="15">
      <c r="C75" s="110"/>
      <c r="D75" s="111"/>
      <c r="E75" s="111"/>
      <c r="F75" s="111"/>
      <c r="G75" s="112"/>
      <c r="H75" s="113"/>
    </row>
    <row r="76" spans="3:8" ht="15">
      <c r="C76" s="110"/>
      <c r="D76" s="111"/>
      <c r="E76" s="111"/>
      <c r="F76" s="111"/>
      <c r="G76" s="112"/>
      <c r="H76" s="113"/>
    </row>
    <row r="77" spans="3:8" ht="15">
      <c r="C77" s="110"/>
      <c r="D77" s="111"/>
      <c r="E77" s="111"/>
      <c r="F77" s="111"/>
      <c r="G77" s="112"/>
      <c r="H77" s="113"/>
    </row>
    <row r="78" spans="3:8" ht="15">
      <c r="C78" s="110"/>
      <c r="D78" s="111"/>
      <c r="E78" s="111"/>
      <c r="F78" s="111"/>
      <c r="G78" s="112"/>
      <c r="H78" s="113"/>
    </row>
    <row r="79" spans="3:8" ht="15">
      <c r="C79" s="110"/>
      <c r="D79" s="111"/>
      <c r="E79" s="111"/>
      <c r="F79" s="111"/>
      <c r="G79" s="112"/>
      <c r="H79" s="113"/>
    </row>
    <row r="80" spans="3:8" ht="15">
      <c r="C80" s="110"/>
      <c r="D80" s="111"/>
      <c r="E80" s="111"/>
      <c r="F80" s="111"/>
      <c r="G80" s="112"/>
      <c r="H80" s="113"/>
    </row>
    <row r="81" spans="3:8" ht="15">
      <c r="C81" s="110"/>
      <c r="D81" s="111"/>
      <c r="E81" s="111"/>
      <c r="F81" s="111"/>
      <c r="G81" s="112"/>
      <c r="H81" s="113"/>
    </row>
    <row r="82" spans="3:8" ht="15">
      <c r="C82" s="110"/>
      <c r="D82" s="111"/>
      <c r="E82" s="111"/>
      <c r="F82" s="111"/>
      <c r="G82" s="112"/>
      <c r="H82" s="113"/>
    </row>
    <row r="83" spans="3:8" ht="15">
      <c r="C83" s="110"/>
      <c r="D83" s="111"/>
      <c r="E83" s="111"/>
      <c r="F83" s="111"/>
      <c r="G83" s="112"/>
      <c r="H83" s="113"/>
    </row>
    <row r="84" spans="3:8" ht="15">
      <c r="C84" s="110"/>
      <c r="D84" s="111"/>
      <c r="E84" s="111"/>
      <c r="F84" s="111"/>
      <c r="G84" s="112"/>
      <c r="H84" s="113"/>
    </row>
    <row r="85" spans="3:8" ht="15">
      <c r="C85" s="110"/>
      <c r="D85" s="111"/>
      <c r="E85" s="111"/>
      <c r="F85" s="111"/>
      <c r="G85" s="112"/>
      <c r="H85" s="113"/>
    </row>
    <row r="86" spans="3:8" ht="15">
      <c r="C86" s="110"/>
      <c r="D86" s="111"/>
      <c r="E86" s="111"/>
      <c r="F86" s="111"/>
      <c r="G86" s="112"/>
      <c r="H86" s="113"/>
    </row>
    <row r="87" spans="3:8" ht="15">
      <c r="C87" s="110"/>
      <c r="D87" s="111"/>
      <c r="E87" s="111"/>
      <c r="F87" s="111"/>
      <c r="G87" s="112"/>
      <c r="H87" s="113"/>
    </row>
    <row r="88" spans="3:8" ht="15">
      <c r="C88" s="110"/>
      <c r="D88" s="111"/>
      <c r="E88" s="111"/>
      <c r="F88" s="111"/>
      <c r="G88" s="112"/>
      <c r="H88" s="113"/>
    </row>
    <row r="89" spans="3:8" ht="15">
      <c r="C89" s="110"/>
      <c r="D89" s="111"/>
      <c r="E89" s="111"/>
      <c r="F89" s="111"/>
      <c r="G89" s="112"/>
      <c r="H89" s="113"/>
    </row>
    <row r="90" spans="3:8" ht="15">
      <c r="C90" s="110"/>
      <c r="D90" s="111"/>
      <c r="E90" s="111"/>
      <c r="F90" s="111"/>
      <c r="G90" s="112"/>
      <c r="H90" s="113"/>
    </row>
    <row r="91" spans="3:8" ht="15">
      <c r="C91" s="110"/>
      <c r="D91" s="111"/>
      <c r="E91" s="111"/>
      <c r="F91" s="111"/>
      <c r="G91" s="112"/>
      <c r="H91" s="113"/>
    </row>
    <row r="92" spans="3:8" ht="15">
      <c r="C92" s="110"/>
      <c r="D92" s="111"/>
      <c r="E92" s="111"/>
      <c r="F92" s="111"/>
      <c r="G92" s="112"/>
      <c r="H92" s="113"/>
    </row>
    <row r="93" spans="3:8" ht="15">
      <c r="C93" s="110"/>
      <c r="D93" s="111"/>
      <c r="E93" s="111"/>
      <c r="F93" s="111"/>
      <c r="G93" s="112"/>
      <c r="H93" s="113"/>
    </row>
    <row r="94" spans="3:8" ht="15">
      <c r="C94" s="110"/>
      <c r="D94" s="111"/>
      <c r="E94" s="111"/>
      <c r="F94" s="111"/>
      <c r="G94" s="112"/>
      <c r="H94" s="113"/>
    </row>
    <row r="95" spans="3:8" ht="15">
      <c r="C95" s="110"/>
      <c r="D95" s="111"/>
      <c r="E95" s="111"/>
      <c r="F95" s="111"/>
      <c r="G95" s="112"/>
      <c r="H95" s="113"/>
    </row>
    <row r="96" spans="3:8" ht="15">
      <c r="C96" s="110"/>
      <c r="D96" s="111"/>
      <c r="E96" s="111"/>
      <c r="F96" s="111"/>
      <c r="G96" s="112"/>
      <c r="H96" s="113"/>
    </row>
    <row r="97" spans="3:8" ht="15">
      <c r="C97" s="110"/>
      <c r="D97" s="111"/>
      <c r="E97" s="111"/>
      <c r="F97" s="111"/>
      <c r="G97" s="112"/>
      <c r="H97" s="113"/>
    </row>
    <row r="98" spans="3:8" ht="15">
      <c r="C98" s="110"/>
      <c r="D98" s="111"/>
      <c r="E98" s="111"/>
      <c r="F98" s="111"/>
      <c r="G98" s="112"/>
      <c r="H98" s="113"/>
    </row>
    <row r="99" spans="3:8" ht="15">
      <c r="C99" s="110"/>
      <c r="D99" s="111"/>
      <c r="E99" s="111"/>
      <c r="F99" s="111"/>
      <c r="G99" s="112"/>
      <c r="H99" s="113"/>
    </row>
    <row r="100" spans="3:8" ht="15">
      <c r="C100" s="110"/>
      <c r="D100" s="111"/>
      <c r="E100" s="111"/>
      <c r="F100" s="111"/>
      <c r="G100" s="112"/>
      <c r="H100" s="113"/>
    </row>
    <row r="101" spans="3:8" ht="15">
      <c r="C101" s="110"/>
      <c r="D101" s="111"/>
      <c r="E101" s="111"/>
      <c r="F101" s="111"/>
      <c r="G101" s="112"/>
      <c r="H101" s="113"/>
    </row>
    <row r="102" spans="3:8" ht="15">
      <c r="C102" s="110"/>
      <c r="D102" s="111"/>
      <c r="E102" s="111"/>
      <c r="F102" s="111"/>
      <c r="G102" s="112"/>
      <c r="H102" s="113"/>
    </row>
    <row r="103" spans="3:8" ht="15">
      <c r="C103" s="110"/>
      <c r="D103" s="111"/>
      <c r="E103" s="111"/>
      <c r="F103" s="111"/>
      <c r="G103" s="112"/>
      <c r="H103" s="113"/>
    </row>
    <row r="104" spans="3:8" ht="15">
      <c r="C104" s="110"/>
      <c r="D104" s="111"/>
      <c r="E104" s="111"/>
      <c r="F104" s="111"/>
      <c r="G104" s="112"/>
      <c r="H104" s="113"/>
    </row>
    <row r="105" spans="3:8" ht="15">
      <c r="C105" s="110"/>
      <c r="D105" s="111"/>
      <c r="E105" s="111"/>
      <c r="F105" s="111"/>
      <c r="G105" s="112"/>
      <c r="H105" s="113"/>
    </row>
    <row r="106" spans="3:8" ht="15">
      <c r="C106" s="110"/>
      <c r="D106" s="111"/>
      <c r="E106" s="111"/>
      <c r="F106" s="111"/>
      <c r="G106" s="112"/>
      <c r="H106" s="113"/>
    </row>
    <row r="107" spans="3:8" ht="15">
      <c r="C107" s="110"/>
      <c r="D107" s="111"/>
      <c r="E107" s="111"/>
      <c r="F107" s="111"/>
      <c r="G107" s="112"/>
      <c r="H107" s="113"/>
    </row>
    <row r="108" spans="3:8" ht="15">
      <c r="C108" s="110"/>
      <c r="D108" s="111"/>
      <c r="E108" s="111"/>
      <c r="F108" s="111"/>
      <c r="G108" s="112"/>
      <c r="H108" s="113"/>
    </row>
    <row r="109" spans="3:8" ht="15">
      <c r="C109" s="110"/>
      <c r="D109" s="111"/>
      <c r="E109" s="111"/>
      <c r="F109" s="111"/>
      <c r="G109" s="112"/>
      <c r="H109" s="113"/>
    </row>
    <row r="110" spans="3:8" ht="15">
      <c r="C110" s="110"/>
      <c r="D110" s="111"/>
      <c r="E110" s="111"/>
      <c r="F110" s="111"/>
      <c r="G110" s="112"/>
      <c r="H110" s="113"/>
    </row>
    <row r="111" spans="3:8" ht="15">
      <c r="C111" s="110"/>
      <c r="D111" s="111"/>
      <c r="E111" s="111"/>
      <c r="F111" s="111"/>
      <c r="G111" s="112"/>
      <c r="H111" s="113"/>
    </row>
    <row r="112" spans="3:8" ht="15">
      <c r="C112" s="110"/>
      <c r="D112" s="111"/>
      <c r="E112" s="111"/>
      <c r="F112" s="111"/>
      <c r="G112" s="112"/>
      <c r="H112" s="113"/>
    </row>
    <row r="113" spans="3:8" ht="15">
      <c r="C113" s="110"/>
      <c r="D113" s="111"/>
      <c r="E113" s="111"/>
      <c r="F113" s="111"/>
      <c r="G113" s="112"/>
      <c r="H113" s="113"/>
    </row>
    <row r="114" spans="3:8" ht="15">
      <c r="C114" s="110"/>
      <c r="D114" s="111"/>
      <c r="E114" s="111"/>
      <c r="F114" s="111"/>
      <c r="G114" s="112"/>
      <c r="H114" s="113"/>
    </row>
    <row r="115" spans="3:8" ht="15">
      <c r="C115" s="110"/>
      <c r="D115" s="111"/>
      <c r="E115" s="111"/>
      <c r="F115" s="111"/>
      <c r="G115" s="112"/>
      <c r="H115" s="113"/>
    </row>
    <row r="116" spans="3:8" ht="15">
      <c r="C116" s="110"/>
      <c r="D116" s="111"/>
      <c r="E116" s="111"/>
      <c r="F116" s="111"/>
      <c r="G116" s="112"/>
      <c r="H116" s="113"/>
    </row>
    <row r="117" spans="3:8" ht="15">
      <c r="C117" s="110"/>
      <c r="D117" s="111"/>
      <c r="E117" s="111"/>
      <c r="F117" s="111"/>
      <c r="G117" s="112"/>
      <c r="H117" s="113"/>
    </row>
    <row r="118" spans="3:8" ht="15">
      <c r="C118" s="110"/>
      <c r="D118" s="111"/>
      <c r="E118" s="111"/>
      <c r="F118" s="111"/>
      <c r="G118" s="112"/>
      <c r="H118" s="113"/>
    </row>
    <row r="119" spans="3:8" ht="15">
      <c r="C119" s="110"/>
      <c r="D119" s="111"/>
      <c r="E119" s="111"/>
      <c r="F119" s="111"/>
      <c r="G119" s="112"/>
      <c r="H119" s="113"/>
    </row>
    <row r="120" spans="3:8" ht="15">
      <c r="C120" s="110"/>
      <c r="D120" s="111"/>
      <c r="E120" s="111"/>
      <c r="F120" s="111"/>
      <c r="G120" s="112"/>
      <c r="H120" s="113"/>
    </row>
    <row r="121" spans="3:8" ht="15">
      <c r="C121" s="110"/>
      <c r="D121" s="111"/>
      <c r="E121" s="111"/>
      <c r="F121" s="111"/>
      <c r="G121" s="112"/>
      <c r="H121" s="113"/>
    </row>
    <row r="122" spans="3:8" ht="15">
      <c r="C122" s="110"/>
      <c r="D122" s="111"/>
      <c r="E122" s="111"/>
      <c r="F122" s="111"/>
      <c r="G122" s="112"/>
      <c r="H122" s="113"/>
    </row>
    <row r="123" spans="3:8" ht="15">
      <c r="C123" s="110"/>
      <c r="D123" s="111"/>
      <c r="E123" s="111"/>
      <c r="F123" s="111"/>
      <c r="G123" s="112"/>
      <c r="H123" s="113"/>
    </row>
    <row r="124" spans="3:8" ht="15">
      <c r="C124" s="110"/>
      <c r="D124" s="111"/>
      <c r="E124" s="111"/>
      <c r="F124" s="111"/>
      <c r="G124" s="112"/>
      <c r="H124" s="113"/>
    </row>
    <row r="125" spans="3:8" ht="15">
      <c r="C125" s="110"/>
      <c r="D125" s="111"/>
      <c r="E125" s="111"/>
      <c r="F125" s="111"/>
      <c r="G125" s="112"/>
      <c r="H125" s="113"/>
    </row>
    <row r="126" spans="3:8" ht="15">
      <c r="C126" s="110"/>
      <c r="D126" s="111"/>
      <c r="E126" s="111"/>
      <c r="F126" s="111"/>
      <c r="G126" s="112"/>
      <c r="H126" s="113"/>
    </row>
    <row r="127" spans="3:8" ht="15">
      <c r="C127" s="110"/>
      <c r="D127" s="111"/>
      <c r="E127" s="111"/>
      <c r="F127" s="111"/>
      <c r="G127" s="112"/>
      <c r="H127" s="113"/>
    </row>
    <row r="128" spans="3:8" ht="15">
      <c r="C128" s="110"/>
      <c r="D128" s="111"/>
      <c r="E128" s="111"/>
      <c r="F128" s="111"/>
      <c r="G128" s="112"/>
      <c r="H128" s="113"/>
    </row>
    <row r="129" spans="3:8" ht="15">
      <c r="C129" s="110"/>
      <c r="D129" s="111"/>
      <c r="E129" s="111"/>
      <c r="F129" s="111"/>
      <c r="G129" s="112"/>
      <c r="H129" s="113"/>
    </row>
    <row r="130" spans="3:8" ht="15">
      <c r="C130" s="110"/>
      <c r="D130" s="111"/>
      <c r="E130" s="111"/>
      <c r="F130" s="111"/>
      <c r="G130" s="112"/>
      <c r="H130" s="113"/>
    </row>
    <row r="131" spans="3:8" ht="15">
      <c r="C131" s="110"/>
      <c r="D131" s="111"/>
      <c r="E131" s="111"/>
      <c r="F131" s="111"/>
      <c r="G131" s="112"/>
      <c r="H131" s="113"/>
    </row>
    <row r="132" spans="3:8" ht="15">
      <c r="C132" s="110"/>
      <c r="D132" s="111"/>
      <c r="E132" s="111"/>
      <c r="F132" s="111"/>
      <c r="G132" s="112"/>
      <c r="H132" s="113"/>
    </row>
    <row r="133" spans="3:8" ht="15">
      <c r="C133" s="110"/>
      <c r="D133" s="111"/>
      <c r="E133" s="111"/>
      <c r="F133" s="111"/>
      <c r="G133" s="112"/>
      <c r="H133" s="113"/>
    </row>
    <row r="134" spans="3:8" ht="15">
      <c r="C134" s="110"/>
      <c r="D134" s="111"/>
      <c r="E134" s="111"/>
      <c r="F134" s="111"/>
      <c r="G134" s="112"/>
      <c r="H134" s="113"/>
    </row>
    <row r="135" spans="3:8" ht="15">
      <c r="C135" s="110"/>
      <c r="D135" s="111"/>
      <c r="E135" s="111"/>
      <c r="F135" s="111"/>
      <c r="G135" s="112"/>
      <c r="H135" s="113"/>
    </row>
    <row r="136" spans="3:8" ht="15">
      <c r="C136" s="110"/>
      <c r="D136" s="111"/>
      <c r="E136" s="111"/>
      <c r="F136" s="111"/>
      <c r="G136" s="112"/>
      <c r="H136" s="113"/>
    </row>
    <row r="137" spans="3:8" ht="15">
      <c r="C137" s="110"/>
      <c r="D137" s="111"/>
      <c r="E137" s="111"/>
      <c r="F137" s="111"/>
      <c r="G137" s="112"/>
      <c r="H137" s="113"/>
    </row>
    <row r="138" spans="3:8" ht="15">
      <c r="C138" s="110"/>
      <c r="D138" s="111"/>
      <c r="E138" s="111"/>
      <c r="F138" s="111"/>
      <c r="G138" s="112"/>
      <c r="H138" s="113"/>
    </row>
    <row r="139" spans="3:8" ht="15">
      <c r="C139" s="110"/>
      <c r="D139" s="111"/>
      <c r="E139" s="111"/>
      <c r="F139" s="111"/>
      <c r="G139" s="112"/>
      <c r="H139" s="113"/>
    </row>
    <row r="140" spans="3:8" ht="15">
      <c r="C140" s="110"/>
      <c r="D140" s="111"/>
      <c r="E140" s="111"/>
      <c r="F140" s="111"/>
      <c r="G140" s="112"/>
      <c r="H140" s="113"/>
    </row>
    <row r="141" spans="3:8" ht="15">
      <c r="C141" s="110"/>
      <c r="D141" s="111"/>
      <c r="E141" s="111"/>
      <c r="F141" s="111"/>
      <c r="G141" s="112"/>
      <c r="H141" s="113"/>
    </row>
    <row r="142" spans="3:8" ht="15">
      <c r="C142" s="110"/>
      <c r="D142" s="111"/>
      <c r="E142" s="111"/>
      <c r="F142" s="111"/>
      <c r="G142" s="112"/>
      <c r="H142" s="113"/>
    </row>
    <row r="143" spans="3:8" ht="15">
      <c r="C143" s="110"/>
      <c r="D143" s="111"/>
      <c r="E143" s="111"/>
      <c r="F143" s="111"/>
      <c r="G143" s="112"/>
      <c r="H143" s="113"/>
    </row>
    <row r="144" spans="3:8" ht="15">
      <c r="C144" s="110"/>
      <c r="D144" s="111"/>
      <c r="E144" s="111"/>
      <c r="F144" s="111"/>
      <c r="G144" s="112"/>
      <c r="H144" s="113"/>
    </row>
    <row r="145" spans="3:8" ht="15">
      <c r="C145" s="110"/>
      <c r="D145" s="111"/>
      <c r="E145" s="111"/>
      <c r="F145" s="111"/>
      <c r="G145" s="112"/>
      <c r="H145" s="113"/>
    </row>
    <row r="146" spans="3:8" ht="15">
      <c r="C146" s="110"/>
      <c r="D146" s="111"/>
      <c r="E146" s="111"/>
      <c r="F146" s="111"/>
      <c r="G146" s="112"/>
      <c r="H146" s="113"/>
    </row>
    <row r="147" spans="3:8" ht="15">
      <c r="C147" s="110"/>
      <c r="D147" s="111"/>
      <c r="E147" s="111"/>
      <c r="F147" s="111"/>
      <c r="G147" s="112"/>
      <c r="H147" s="113"/>
    </row>
    <row r="148" spans="3:8" ht="15">
      <c r="C148" s="110"/>
      <c r="D148" s="111"/>
      <c r="E148" s="111"/>
      <c r="F148" s="111"/>
      <c r="G148" s="112"/>
      <c r="H148" s="113"/>
    </row>
    <row r="149" spans="3:8" ht="15">
      <c r="C149" s="110"/>
      <c r="D149" s="111"/>
      <c r="E149" s="111"/>
      <c r="F149" s="111"/>
      <c r="G149" s="112"/>
      <c r="H149" s="113"/>
    </row>
    <row r="150" spans="3:8" ht="15">
      <c r="C150" s="110"/>
      <c r="D150" s="111"/>
      <c r="E150" s="111"/>
      <c r="F150" s="111"/>
      <c r="G150" s="112"/>
      <c r="H150" s="113"/>
    </row>
    <row r="151" spans="3:8" ht="15">
      <c r="C151" s="110"/>
      <c r="D151" s="111"/>
      <c r="E151" s="111"/>
      <c r="F151" s="111"/>
      <c r="G151" s="112"/>
      <c r="H151" s="113"/>
    </row>
    <row r="152" spans="3:8" ht="15">
      <c r="C152" s="110"/>
      <c r="D152" s="111"/>
      <c r="E152" s="111"/>
      <c r="F152" s="111"/>
      <c r="G152" s="112"/>
      <c r="H152" s="113"/>
    </row>
    <row r="153" spans="3:8" ht="15">
      <c r="C153" s="110"/>
      <c r="D153" s="111"/>
      <c r="E153" s="111"/>
      <c r="F153" s="111"/>
      <c r="G153" s="112"/>
      <c r="H153" s="113"/>
    </row>
    <row r="154" spans="3:8" ht="15">
      <c r="C154" s="110"/>
      <c r="D154" s="111"/>
      <c r="E154" s="111"/>
      <c r="F154" s="111"/>
      <c r="G154" s="112"/>
      <c r="H154" s="113"/>
    </row>
    <row r="155" spans="3:8" ht="15">
      <c r="C155" s="110"/>
      <c r="D155" s="111"/>
      <c r="E155" s="111"/>
      <c r="F155" s="111"/>
      <c r="G155" s="112"/>
      <c r="H155" s="113"/>
    </row>
    <row r="156" spans="3:8" ht="15">
      <c r="C156" s="110"/>
      <c r="D156" s="111"/>
      <c r="E156" s="111"/>
      <c r="F156" s="111"/>
      <c r="G156" s="112"/>
      <c r="H156" s="113"/>
    </row>
    <row r="157" spans="3:8" ht="15">
      <c r="C157" s="110"/>
      <c r="D157" s="111"/>
      <c r="E157" s="111"/>
      <c r="F157" s="111"/>
      <c r="G157" s="112"/>
      <c r="H157" s="113"/>
    </row>
    <row r="158" spans="3:8" ht="15">
      <c r="C158" s="110"/>
      <c r="D158" s="111"/>
      <c r="E158" s="111"/>
      <c r="F158" s="111"/>
      <c r="G158" s="112"/>
      <c r="H158" s="113"/>
    </row>
    <row r="159" spans="3:8" ht="15">
      <c r="C159" s="110"/>
      <c r="D159" s="111"/>
      <c r="E159" s="111"/>
      <c r="F159" s="111"/>
      <c r="G159" s="112"/>
      <c r="H159" s="113"/>
    </row>
    <row r="160" spans="3:8" ht="15">
      <c r="C160" s="110"/>
      <c r="D160" s="111"/>
      <c r="E160" s="111"/>
      <c r="F160" s="111"/>
      <c r="G160" s="112"/>
      <c r="H160" s="113"/>
    </row>
    <row r="161" spans="3:8" ht="15">
      <c r="C161" s="110"/>
      <c r="D161" s="111"/>
      <c r="E161" s="111"/>
      <c r="F161" s="111"/>
      <c r="G161" s="112"/>
      <c r="H161" s="113"/>
    </row>
    <row r="162" spans="3:8" ht="15">
      <c r="C162" s="110"/>
      <c r="D162" s="111"/>
      <c r="E162" s="111"/>
      <c r="F162" s="111"/>
      <c r="G162" s="112"/>
      <c r="H162" s="113"/>
    </row>
    <row r="163" spans="3:8" ht="15">
      <c r="C163" s="110"/>
      <c r="D163" s="111"/>
      <c r="E163" s="111"/>
      <c r="F163" s="111"/>
      <c r="G163" s="112"/>
      <c r="H163" s="113"/>
    </row>
    <row r="164" spans="3:8" ht="15">
      <c r="C164" s="110"/>
      <c r="D164" s="111"/>
      <c r="E164" s="111"/>
      <c r="F164" s="111"/>
      <c r="G164" s="112"/>
      <c r="H164" s="113"/>
    </row>
  </sheetData>
  <sheetProtection/>
  <mergeCells count="10">
    <mergeCell ref="A18:A35"/>
    <mergeCell ref="A44:A47"/>
    <mergeCell ref="C66:H66"/>
    <mergeCell ref="A1:H2"/>
    <mergeCell ref="A3:H3"/>
    <mergeCell ref="A39:A40"/>
    <mergeCell ref="A57:A59"/>
    <mergeCell ref="A51:A54"/>
    <mergeCell ref="C65:H65"/>
    <mergeCell ref="C64:H64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Microsoft Office 使用者</cp:lastModifiedBy>
  <cp:lastPrinted>2015-09-10T16:20:18Z</cp:lastPrinted>
  <dcterms:created xsi:type="dcterms:W3CDTF">2006-05-03T07:17:19Z</dcterms:created>
  <dcterms:modified xsi:type="dcterms:W3CDTF">2015-10-22T13:53:01Z</dcterms:modified>
  <cp:category/>
  <cp:version/>
  <cp:contentType/>
  <cp:contentStatus/>
</cp:coreProperties>
</file>