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5" yWindow="-15" windowWidth="19260" windowHeight="8055" tabRatio="500"/>
  </bookViews>
  <sheets>
    <sheet name="工作表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1" l="1"/>
  <c r="D40" i="1"/>
  <c r="C40" i="1"/>
  <c r="E40" i="1" s="1"/>
  <c r="C35" i="1"/>
  <c r="D35" i="1"/>
  <c r="E29" i="1"/>
  <c r="C29" i="1"/>
  <c r="D24" i="1"/>
  <c r="E24" i="1" s="1"/>
  <c r="C24" i="1"/>
  <c r="C17" i="1"/>
  <c r="E35" i="1" l="1"/>
  <c r="E17" i="1"/>
</calcChain>
</file>

<file path=xl/sharedStrings.xml><?xml version="1.0" encoding="utf-8"?>
<sst xmlns="http://schemas.openxmlformats.org/spreadsheetml/2006/main" count="73" uniqueCount="69">
  <si>
    <t>編碼</t>
    <phoneticPr fontId="3" type="noConversion"/>
  </si>
  <si>
    <t>項目</t>
    <phoneticPr fontId="3" type="noConversion"/>
  </si>
  <si>
    <t>核准金額</t>
    <phoneticPr fontId="3" type="noConversion"/>
  </si>
  <si>
    <t>實際補助</t>
    <phoneticPr fontId="3" type="noConversion"/>
  </si>
  <si>
    <t>餘絀</t>
    <phoneticPr fontId="3" type="noConversion"/>
  </si>
  <si>
    <t>說明</t>
    <phoneticPr fontId="3" type="noConversion"/>
  </si>
  <si>
    <t>A</t>
    <phoneticPr fontId="3" type="noConversion"/>
  </si>
  <si>
    <t>學生會活動經費</t>
    <phoneticPr fontId="3" type="noConversion"/>
  </si>
  <si>
    <t>A1</t>
    <phoneticPr fontId="3" type="noConversion"/>
  </si>
  <si>
    <t>A2</t>
    <phoneticPr fontId="3" type="noConversion"/>
  </si>
  <si>
    <t>A3</t>
    <phoneticPr fontId="3" type="noConversion"/>
  </si>
  <si>
    <t>A4</t>
    <phoneticPr fontId="3" type="noConversion"/>
  </si>
  <si>
    <t>A5</t>
    <phoneticPr fontId="3" type="noConversion"/>
  </si>
  <si>
    <t>A6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</si>
  <si>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</si>
  <si>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</si>
  <si>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</si>
  <si>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</si>
  <si>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小計</t>
    <phoneticPr fontId="3" type="noConversion"/>
  </si>
  <si>
    <t>B</t>
    <phoneticPr fontId="3" type="noConversion"/>
  </si>
  <si>
    <t>社團活動經費(社團一般活動經費)</t>
    <phoneticPr fontId="3" type="noConversion"/>
  </si>
  <si>
    <t>B1</t>
    <phoneticPr fontId="3" type="noConversion"/>
  </si>
  <si>
    <t>B2</t>
    <phoneticPr fontId="3" type="noConversion"/>
  </si>
  <si>
    <t>小計</t>
    <phoneticPr fontId="3" type="noConversion"/>
  </si>
  <si>
    <t>C</t>
    <phoneticPr fontId="3" type="noConversion"/>
  </si>
  <si>
    <t>社團活動經費(社團專案費用)</t>
    <phoneticPr fontId="3" type="noConversion"/>
  </si>
  <si>
    <t>B1</t>
    <phoneticPr fontId="3" type="noConversion"/>
  </si>
  <si>
    <t>B2</t>
    <phoneticPr fontId="3" type="noConversion"/>
  </si>
  <si>
    <t>D</t>
    <phoneticPr fontId="3" type="noConversion"/>
  </si>
  <si>
    <t>其他相關費用</t>
  </si>
  <si>
    <t>D1</t>
    <phoneticPr fontId="3" type="noConversion"/>
  </si>
  <si>
    <t>學生會行政費用</t>
    <phoneticPr fontId="3" type="noConversion"/>
  </si>
  <si>
    <t>D2</t>
  </si>
  <si>
    <t>學生議會行政費用</t>
    <phoneticPr fontId="3" type="noConversion"/>
  </si>
  <si>
    <t>D3</t>
  </si>
  <si>
    <t>社團行政費</t>
    <phoneticPr fontId="3" type="noConversion"/>
  </si>
  <si>
    <t>E</t>
    <phoneticPr fontId="3" type="noConversion"/>
  </si>
  <si>
    <t>學會準備金</t>
  </si>
  <si>
    <t>小計</t>
    <phoneticPr fontId="3" type="noConversion"/>
  </si>
  <si>
    <t xml:space="preserve">           </t>
    <phoneticPr fontId="2" type="noConversion"/>
  </si>
  <si>
    <t>一○四學年度第一學期財務總報表</t>
    <phoneticPr fontId="3" type="noConversion"/>
  </si>
  <si>
    <t>104-1社團招生</t>
    <phoneticPr fontId="3" type="noConversion"/>
  </si>
  <si>
    <t>名人講座</t>
    <phoneticPr fontId="3" type="noConversion"/>
  </si>
  <si>
    <t>104-1期中議會</t>
    <phoneticPr fontId="3" type="noConversion"/>
  </si>
  <si>
    <t>104-1期中系會負責人會議</t>
    <phoneticPr fontId="3" type="noConversion"/>
  </si>
  <si>
    <t>104-1社團評鑑</t>
    <phoneticPr fontId="3" type="noConversion"/>
  </si>
  <si>
    <t>2015系際盃創意競技啦啦隊錦標賽</t>
    <phoneticPr fontId="3" type="noConversion"/>
  </si>
  <si>
    <t>SAN'S NIGHT聖誕演唱會</t>
    <phoneticPr fontId="3" type="noConversion"/>
  </si>
  <si>
    <t>104-1期末議會</t>
    <phoneticPr fontId="3" type="noConversion"/>
  </si>
  <si>
    <t>104-1期末系會負責人會議</t>
    <phoneticPr fontId="3" type="noConversion"/>
  </si>
  <si>
    <t>寒假幹部自治領導才能研習營</t>
    <phoneticPr fontId="3" type="noConversion"/>
  </si>
  <si>
    <t>一社團$1,500  共72社</t>
    <phoneticPr fontId="3" type="noConversion"/>
  </si>
  <si>
    <t>B3</t>
    <phoneticPr fontId="3" type="noConversion"/>
  </si>
  <si>
    <t>B4</t>
    <phoneticPr fontId="3" type="noConversion"/>
  </si>
  <si>
    <t>以3,248,823計算  法規定之30%扣社團一般活動經費108,000
及 社團行政費72,000</t>
    <phoneticPr fontId="3" type="noConversion"/>
  </si>
  <si>
    <t>學生會行政費16,244
+學生議會行政費 16,244
+社團行政費72,000</t>
    <phoneticPr fontId="3" type="noConversion"/>
  </si>
  <si>
    <t>以32,488,23計算法規定之40%</t>
    <phoneticPr fontId="3" type="noConversion"/>
  </si>
  <si>
    <t>網球社假日網球訓練營</t>
    <phoneticPr fontId="3" type="noConversion"/>
  </si>
  <si>
    <t>熱舞社期末成果發展</t>
    <phoneticPr fontId="3" type="noConversion"/>
  </si>
  <si>
    <t>棒球社中華民國大專校院105學年度棒球運動聯賽競賽</t>
    <phoneticPr fontId="3" type="noConversion"/>
  </si>
  <si>
    <t>魅力美研社2015校際聯合彩妝秀</t>
    <phoneticPr fontId="3" type="noConversion"/>
  </si>
  <si>
    <t>E1</t>
    <phoneticPr fontId="3" type="noConversion"/>
  </si>
  <si>
    <t>南臺科技大學第十六屆學生會</t>
    <phoneticPr fontId="3" type="noConversion"/>
  </si>
  <si>
    <t>E2</t>
    <phoneticPr fontId="3" type="noConversion"/>
  </si>
  <si>
    <t>A11</t>
    <phoneticPr fontId="3" type="noConversion"/>
  </si>
  <si>
    <t>A12</t>
    <phoneticPr fontId="3" type="noConversion"/>
  </si>
  <si>
    <t>104-2期初議會</t>
    <phoneticPr fontId="3" type="noConversion"/>
  </si>
  <si>
    <t>104-2期初系會負責人會議</t>
    <phoneticPr fontId="3" type="noConversion"/>
  </si>
  <si>
    <t>製表日期: 105/03/17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</si>
</sst>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38" fontId="6" fillId="0" borderId="1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38" fontId="5" fillId="0" borderId="5" xfId="0" applyNumberFormat="1" applyFont="1" applyBorder="1" applyAlignment="1">
      <alignment horizontal="left" vertical="center"/>
    </xf>
    <xf numFmtId="38" fontId="5" fillId="0" borderId="10" xfId="1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 vertical="top"/>
    </xf>
    <xf numFmtId="176" fontId="4" fillId="0" borderId="6" xfId="0" applyNumberFormat="1" applyFont="1" applyBorder="1" applyAlignment="1">
      <alignment horizontal="right" vertical="top"/>
    </xf>
    <xf numFmtId="38" fontId="6" fillId="0" borderId="19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/>
    </xf>
    <xf numFmtId="38" fontId="5" fillId="0" borderId="19" xfId="0" applyNumberFormat="1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38" fontId="5" fillId="0" borderId="18" xfId="0" applyNumberFormat="1" applyFont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center" vertical="center"/>
    </xf>
    <xf numFmtId="177" fontId="6" fillId="0" borderId="12" xfId="2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center" vertical="center"/>
    </xf>
    <xf numFmtId="177" fontId="6" fillId="0" borderId="2" xfId="2" applyNumberFormat="1" applyFont="1" applyBorder="1" applyAlignment="1">
      <alignment horizontal="right" vertical="center"/>
    </xf>
    <xf numFmtId="177" fontId="4" fillId="0" borderId="21" xfId="2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center" vertical="center"/>
    </xf>
    <xf numFmtId="38" fontId="6" fillId="0" borderId="23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7" fontId="6" fillId="0" borderId="5" xfId="2" applyNumberFormat="1" applyFont="1" applyBorder="1" applyAlignment="1">
      <alignment horizontal="right" vertical="center"/>
    </xf>
    <xf numFmtId="38" fontId="6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7" fontId="6" fillId="0" borderId="24" xfId="2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7" fontId="6" fillId="0" borderId="21" xfId="2" applyNumberFormat="1" applyFont="1" applyBorder="1" applyAlignment="1">
      <alignment horizontal="right" vertical="center"/>
    </xf>
    <xf numFmtId="0" fontId="0" fillId="0" borderId="5" xfId="0" applyBorder="1"/>
    <xf numFmtId="176" fontId="4" fillId="0" borderId="13" xfId="0" applyNumberFormat="1" applyFont="1" applyBorder="1" applyAlignment="1">
      <alignment horizontal="right" vertical="center"/>
    </xf>
    <xf numFmtId="0" fontId="0" fillId="0" borderId="6" xfId="0" applyBorder="1"/>
    <xf numFmtId="176" fontId="6" fillId="0" borderId="27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right" vertical="center"/>
    </xf>
    <xf numFmtId="38" fontId="8" fillId="0" borderId="5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</cellXfs>
  <cellStyles count="3">
    <cellStyle name="一般" xfId="0" builtinId="0"/>
    <cellStyle name="千分位" xfId="2" builtinId="3"/>
    <cellStyle name="貨幣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25" zoomScale="94" zoomScaleNormal="94" workbookViewId="0">
      <selection activeCell="A41" sqref="A41:F41"/>
    </sheetView>
  </sheetViews>
  <sheetFormatPr defaultColWidth="11" defaultRowHeight="16.5" x14ac:dyDescent="0.25"/>
  <cols>
    <col min="1" max="1" width="5.25" bestFit="1" customWidth="1"/>
    <col min="2" max="2" width="48" customWidth="1"/>
    <col min="3" max="3" width="11.5" customWidth="1"/>
    <col min="4" max="4" width="11" bestFit="1" customWidth="1"/>
    <col min="5" max="5" width="9.625" customWidth="1"/>
    <col min="6" max="6" width="29.375" customWidth="1"/>
    <col min="7" max="7" width="11" customWidth="1"/>
    <col min="8" max="8" width="8.625" customWidth="1"/>
  </cols>
  <sheetData>
    <row r="1" spans="1:6" ht="18" customHeight="1" x14ac:dyDescent="0.25">
      <c r="A1" s="61" t="s">
        <v>62</v>
      </c>
      <c r="B1" s="62"/>
      <c r="C1" s="62"/>
      <c r="D1" s="62"/>
      <c r="E1" s="62"/>
      <c r="F1" s="63"/>
    </row>
    <row r="2" spans="1:6" ht="15.75" customHeight="1" x14ac:dyDescent="0.25">
      <c r="A2" s="64" t="s">
        <v>40</v>
      </c>
      <c r="B2" s="65"/>
      <c r="C2" s="65"/>
      <c r="D2" s="65"/>
      <c r="E2" s="65"/>
      <c r="F2" s="66"/>
    </row>
    <row r="3" spans="1:6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1:6" ht="18" customHeight="1" x14ac:dyDescent="0.25">
      <c r="A4" s="4" t="s">
        <v>6</v>
      </c>
      <c r="B4" s="5" t="s">
        <v>7</v>
      </c>
      <c r="C4" s="37">
        <v>649765</v>
      </c>
      <c r="D4" s="41"/>
      <c r="E4" s="5"/>
      <c r="F4" s="27" t="s">
        <v>56</v>
      </c>
    </row>
    <row r="5" spans="1:6" x14ac:dyDescent="0.25">
      <c r="A5" s="32" t="s">
        <v>8</v>
      </c>
      <c r="B5" s="6" t="s">
        <v>41</v>
      </c>
      <c r="C5" s="43"/>
      <c r="D5" s="43">
        <v>76537</v>
      </c>
      <c r="E5" s="38"/>
      <c r="F5" s="8"/>
    </row>
    <row r="6" spans="1:6" x14ac:dyDescent="0.25">
      <c r="A6" s="32" t="s">
        <v>9</v>
      </c>
      <c r="B6" s="6" t="s">
        <v>42</v>
      </c>
      <c r="C6" s="43"/>
      <c r="D6" s="43">
        <v>70000</v>
      </c>
      <c r="E6" s="39"/>
      <c r="F6" s="8"/>
    </row>
    <row r="7" spans="1:6" x14ac:dyDescent="0.25">
      <c r="A7" s="32" t="s">
        <v>10</v>
      </c>
      <c r="B7" s="6" t="s">
        <v>43</v>
      </c>
      <c r="C7" s="44"/>
      <c r="D7" s="43">
        <v>4146</v>
      </c>
      <c r="E7" s="38"/>
      <c r="F7" s="8"/>
    </row>
    <row r="8" spans="1:6" x14ac:dyDescent="0.25">
      <c r="A8" s="32" t="s">
        <v>11</v>
      </c>
      <c r="B8" s="6" t="s">
        <v>44</v>
      </c>
      <c r="C8" s="44"/>
      <c r="D8" s="43">
        <v>6850</v>
      </c>
      <c r="E8" s="40"/>
      <c r="F8" s="8"/>
    </row>
    <row r="9" spans="1:6" x14ac:dyDescent="0.25">
      <c r="A9" s="32" t="s">
        <v>12</v>
      </c>
      <c r="B9" s="6" t="s">
        <v>45</v>
      </c>
      <c r="C9" s="44"/>
      <c r="D9" s="43">
        <v>13600</v>
      </c>
      <c r="E9" s="38"/>
      <c r="F9" s="8"/>
    </row>
    <row r="10" spans="1:6" x14ac:dyDescent="0.25">
      <c r="A10" s="32" t="s">
        <v>13</v>
      </c>
      <c r="B10" s="6" t="s">
        <v>46</v>
      </c>
      <c r="C10" s="44"/>
      <c r="D10" s="43">
        <v>105578</v>
      </c>
      <c r="E10" s="38"/>
      <c r="F10" s="8"/>
    </row>
    <row r="11" spans="1:6" x14ac:dyDescent="0.25">
      <c r="A11" s="32" t="s">
        <v>14</v>
      </c>
      <c r="B11" s="6" t="s">
        <v>47</v>
      </c>
      <c r="C11" s="44"/>
      <c r="D11" s="43">
        <v>315000</v>
      </c>
      <c r="E11" s="38"/>
      <c r="F11" s="8"/>
    </row>
    <row r="12" spans="1:6" x14ac:dyDescent="0.25">
      <c r="A12" s="32" t="s">
        <v>15</v>
      </c>
      <c r="B12" s="6" t="s">
        <v>48</v>
      </c>
      <c r="C12" s="44"/>
      <c r="D12" s="43">
        <v>4460</v>
      </c>
      <c r="E12" s="38"/>
      <c r="F12" s="8"/>
    </row>
    <row r="13" spans="1:6" x14ac:dyDescent="0.25">
      <c r="A13" s="32" t="s">
        <v>16</v>
      </c>
      <c r="B13" s="6" t="s">
        <v>49</v>
      </c>
      <c r="C13" s="44"/>
      <c r="D13" s="43">
        <v>6793</v>
      </c>
      <c r="E13" s="38"/>
      <c r="F13" s="8"/>
    </row>
    <row r="14" spans="1:6" x14ac:dyDescent="0.25">
      <c r="A14" s="29" t="s">
        <v>17</v>
      </c>
      <c r="B14" s="6" t="s">
        <v>50</v>
      </c>
      <c r="C14" s="44"/>
      <c r="D14" s="43">
        <v>28510</v>
      </c>
      <c r="E14" s="38"/>
      <c r="F14" s="8"/>
    </row>
    <row r="15" spans="1:6" x14ac:dyDescent="0.25">
      <c r="A15" s="55" t="s">
        <v>64</v>
      </c>
      <c r="B15" s="6" t="s">
        <v>66</v>
      </c>
      <c r="C15" s="44"/>
      <c r="D15" s="43">
        <v>5172</v>
      </c>
      <c r="E15" s="53"/>
      <c r="F15" s="54"/>
    </row>
    <row r="16" spans="1:6" x14ac:dyDescent="0.25">
      <c r="A16" s="55" t="s">
        <v>65</v>
      </c>
      <c r="B16" s="6" t="s">
        <v>67</v>
      </c>
      <c r="C16" s="44"/>
      <c r="D16" s="43">
        <v>5954</v>
      </c>
      <c r="E16" s="53"/>
      <c r="F16" s="54"/>
    </row>
    <row r="17" spans="1:8" ht="17.25" thickBot="1" x14ac:dyDescent="0.3">
      <c r="A17" s="57" t="s">
        <v>18</v>
      </c>
      <c r="B17" s="67"/>
      <c r="C17" s="42">
        <f>C4</f>
        <v>649765</v>
      </c>
      <c r="D17" s="34">
        <f>SUM(D5:D16)</f>
        <v>642600</v>
      </c>
      <c r="E17" s="10">
        <f>C17-D17</f>
        <v>7165</v>
      </c>
      <c r="F17" s="51"/>
    </row>
    <row r="18" spans="1:8" ht="6.75" customHeight="1" thickBot="1" x14ac:dyDescent="0.3">
      <c r="A18" s="12"/>
      <c r="B18" s="13"/>
      <c r="C18" s="14"/>
      <c r="D18" s="15"/>
      <c r="E18" s="13"/>
      <c r="F18" s="16"/>
    </row>
    <row r="19" spans="1:8" x14ac:dyDescent="0.25">
      <c r="A19" s="17" t="s">
        <v>19</v>
      </c>
      <c r="B19" s="18" t="s">
        <v>20</v>
      </c>
      <c r="C19" s="37">
        <v>108000</v>
      </c>
      <c r="D19" s="47"/>
      <c r="E19" s="18"/>
      <c r="F19" s="20" t="s">
        <v>51</v>
      </c>
    </row>
    <row r="20" spans="1:8" x14ac:dyDescent="0.25">
      <c r="A20" s="31" t="s">
        <v>21</v>
      </c>
      <c r="B20" s="6" t="s">
        <v>57</v>
      </c>
      <c r="C20" s="7"/>
      <c r="D20" s="43">
        <v>1500</v>
      </c>
      <c r="E20" s="7"/>
      <c r="F20" s="8"/>
      <c r="H20" t="s">
        <v>39</v>
      </c>
    </row>
    <row r="21" spans="1:8" x14ac:dyDescent="0.25">
      <c r="A21" s="31" t="s">
        <v>22</v>
      </c>
      <c r="B21" s="6" t="s">
        <v>58</v>
      </c>
      <c r="C21" s="7"/>
      <c r="D21" s="43">
        <v>1500</v>
      </c>
      <c r="E21" s="7"/>
      <c r="F21" s="8"/>
    </row>
    <row r="22" spans="1:8" x14ac:dyDescent="0.25">
      <c r="A22" s="31" t="s">
        <v>52</v>
      </c>
      <c r="B22" s="6" t="s">
        <v>59</v>
      </c>
      <c r="C22" s="7"/>
      <c r="D22" s="43">
        <v>1500</v>
      </c>
      <c r="E22" s="7"/>
      <c r="F22" s="8"/>
    </row>
    <row r="23" spans="1:8" x14ac:dyDescent="0.25">
      <c r="A23" s="33" t="s">
        <v>53</v>
      </c>
      <c r="B23" s="6" t="s">
        <v>60</v>
      </c>
      <c r="C23" s="7"/>
      <c r="D23" s="43">
        <v>1500</v>
      </c>
      <c r="E23" s="7"/>
      <c r="F23" s="8"/>
    </row>
    <row r="24" spans="1:8" ht="17.25" thickBot="1" x14ac:dyDescent="0.3">
      <c r="A24" s="57" t="s">
        <v>23</v>
      </c>
      <c r="B24" s="58"/>
      <c r="C24" s="46">
        <f>C19</f>
        <v>108000</v>
      </c>
      <c r="D24" s="42">
        <f>SUM(D20:D23)</f>
        <v>6000</v>
      </c>
      <c r="E24" s="34">
        <f>C19-D24</f>
        <v>102000</v>
      </c>
      <c r="F24" s="11"/>
    </row>
    <row r="25" spans="1:8" ht="8.25" customHeight="1" thickBot="1" x14ac:dyDescent="0.3">
      <c r="A25" s="12"/>
      <c r="B25" s="13"/>
      <c r="C25" s="34"/>
      <c r="D25" s="15"/>
      <c r="E25" s="34"/>
      <c r="F25" s="16"/>
    </row>
    <row r="26" spans="1:8" ht="42.75" x14ac:dyDescent="0.25">
      <c r="A26" s="17" t="s">
        <v>24</v>
      </c>
      <c r="B26" s="18" t="s">
        <v>25</v>
      </c>
      <c r="C26" s="37">
        <v>307324</v>
      </c>
      <c r="D26" s="19"/>
      <c r="E26" s="36"/>
      <c r="F26" s="21" t="s">
        <v>54</v>
      </c>
    </row>
    <row r="27" spans="1:8" x14ac:dyDescent="0.25">
      <c r="A27" s="29" t="s">
        <v>26</v>
      </c>
      <c r="B27" s="22"/>
      <c r="C27" s="7"/>
      <c r="D27" s="23"/>
      <c r="E27" s="35"/>
      <c r="F27" s="8"/>
    </row>
    <row r="28" spans="1:8" x14ac:dyDescent="0.25">
      <c r="A28" s="30" t="s">
        <v>27</v>
      </c>
      <c r="B28" s="22"/>
      <c r="C28" s="7"/>
      <c r="D28" s="23"/>
      <c r="E28" s="7"/>
      <c r="F28" s="8"/>
    </row>
    <row r="29" spans="1:8" ht="17.25" thickBot="1" x14ac:dyDescent="0.3">
      <c r="A29" s="57" t="s">
        <v>23</v>
      </c>
      <c r="B29" s="58"/>
      <c r="C29" s="9">
        <f>C26</f>
        <v>307324</v>
      </c>
      <c r="D29" s="10">
        <v>0</v>
      </c>
      <c r="E29" s="34">
        <f>C26-D29</f>
        <v>307324</v>
      </c>
      <c r="F29" s="11"/>
    </row>
    <row r="30" spans="1:8" ht="9" customHeight="1" thickBot="1" x14ac:dyDescent="0.3">
      <c r="A30" s="12"/>
      <c r="B30" s="13"/>
      <c r="C30" s="14"/>
      <c r="D30" s="15"/>
      <c r="E30" s="34"/>
      <c r="F30" s="16"/>
    </row>
    <row r="31" spans="1:8" ht="42.75" x14ac:dyDescent="0.25">
      <c r="A31" s="17" t="s">
        <v>28</v>
      </c>
      <c r="B31" s="18" t="s">
        <v>29</v>
      </c>
      <c r="C31" s="37">
        <v>104488</v>
      </c>
      <c r="D31" s="47"/>
      <c r="E31" s="36"/>
      <c r="F31" s="21" t="s">
        <v>55</v>
      </c>
    </row>
    <row r="32" spans="1:8" x14ac:dyDescent="0.25">
      <c r="A32" s="24" t="s">
        <v>30</v>
      </c>
      <c r="B32" s="7" t="s">
        <v>31</v>
      </c>
      <c r="C32" s="25"/>
      <c r="D32" s="45">
        <v>16244</v>
      </c>
      <c r="E32" s="35"/>
      <c r="F32" s="8"/>
    </row>
    <row r="33" spans="1:6" x14ac:dyDescent="0.25">
      <c r="A33" s="24" t="s">
        <v>32</v>
      </c>
      <c r="B33" s="7" t="s">
        <v>33</v>
      </c>
      <c r="C33" s="7"/>
      <c r="D33" s="45">
        <v>16244</v>
      </c>
      <c r="E33" s="7"/>
      <c r="F33" s="8"/>
    </row>
    <row r="34" spans="1:6" x14ac:dyDescent="0.25">
      <c r="A34" s="24" t="s">
        <v>34</v>
      </c>
      <c r="B34" s="7" t="s">
        <v>35</v>
      </c>
      <c r="C34" s="7"/>
      <c r="D34" s="45">
        <v>56000</v>
      </c>
      <c r="E34" s="7"/>
      <c r="F34" s="8"/>
    </row>
    <row r="35" spans="1:6" ht="17.25" thickBot="1" x14ac:dyDescent="0.3">
      <c r="A35" s="57" t="s">
        <v>23</v>
      </c>
      <c r="B35" s="58"/>
      <c r="C35" s="46">
        <f>C31</f>
        <v>104488</v>
      </c>
      <c r="D35" s="42">
        <f>SUM(D32:D34)</f>
        <v>88488</v>
      </c>
      <c r="E35" s="34">
        <f>C35-D35</f>
        <v>16000</v>
      </c>
      <c r="F35" s="11"/>
    </row>
    <row r="36" spans="1:6" ht="8.25" customHeight="1" thickBot="1" x14ac:dyDescent="0.3">
      <c r="A36" s="12"/>
      <c r="B36" s="13"/>
      <c r="C36" s="34"/>
      <c r="D36" s="15"/>
      <c r="E36" s="34"/>
      <c r="F36" s="16"/>
    </row>
    <row r="37" spans="1:6" x14ac:dyDescent="0.25">
      <c r="A37" s="17" t="s">
        <v>36</v>
      </c>
      <c r="B37" s="26" t="s">
        <v>37</v>
      </c>
      <c r="C37" s="37">
        <v>454835</v>
      </c>
      <c r="D37" s="47"/>
      <c r="E37" s="49"/>
      <c r="F37" s="21"/>
    </row>
    <row r="38" spans="1:6" x14ac:dyDescent="0.25">
      <c r="A38" s="28" t="s">
        <v>61</v>
      </c>
      <c r="B38" s="6" t="s">
        <v>46</v>
      </c>
      <c r="C38" s="7"/>
      <c r="D38" s="45">
        <v>12640</v>
      </c>
      <c r="E38" s="43"/>
      <c r="F38" s="48"/>
    </row>
    <row r="39" spans="1:6" x14ac:dyDescent="0.25">
      <c r="A39" s="6" t="s">
        <v>63</v>
      </c>
      <c r="B39" s="6" t="s">
        <v>50</v>
      </c>
      <c r="C39" s="50"/>
      <c r="D39" s="45">
        <v>44554</v>
      </c>
      <c r="E39" s="50"/>
      <c r="F39" s="52"/>
    </row>
    <row r="40" spans="1:6" ht="17.25" thickBot="1" x14ac:dyDescent="0.3">
      <c r="A40" s="57" t="s">
        <v>38</v>
      </c>
      <c r="B40" s="58"/>
      <c r="C40" s="56">
        <f>C37</f>
        <v>454835</v>
      </c>
      <c r="D40" s="10">
        <f>SUM(D38:D39)</f>
        <v>57194</v>
      </c>
      <c r="E40" s="34">
        <f>C40-D40</f>
        <v>397641</v>
      </c>
      <c r="F40" s="11"/>
    </row>
    <row r="41" spans="1:6" x14ac:dyDescent="0.25">
      <c r="A41" s="59" t="s">
        <v>68</v>
      </c>
      <c r="B41" s="59"/>
      <c r="C41" s="60"/>
      <c r="D41" s="60"/>
      <c r="E41" s="60"/>
      <c r="F41" s="59"/>
    </row>
  </sheetData>
  <mergeCells count="8">
    <mergeCell ref="A40:B40"/>
    <mergeCell ref="A41:F41"/>
    <mergeCell ref="A1:F1"/>
    <mergeCell ref="A2:F2"/>
    <mergeCell ref="A17:B17"/>
    <mergeCell ref="A24:B24"/>
    <mergeCell ref="A29:B29"/>
    <mergeCell ref="A35:B3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這是學生會你知道的</cp:lastModifiedBy>
  <cp:lastPrinted>2016-03-24T11:55:40Z</cp:lastPrinted>
  <dcterms:created xsi:type="dcterms:W3CDTF">2015-10-21T08:24:06Z</dcterms:created>
  <dcterms:modified xsi:type="dcterms:W3CDTF">2016-03-24T11:55:41Z</dcterms:modified>
</cp:coreProperties>
</file>