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lucas/Downloads/SU財報/"/>
    </mc:Choice>
  </mc:AlternateContent>
  <bookViews>
    <workbookView xWindow="0" yWindow="460" windowWidth="28800" windowHeight="16140" tabRatio="574"/>
  </bookViews>
  <sheets>
    <sheet name="報表" sheetId="1" r:id="rId1"/>
  </sheets>
  <definedNames>
    <definedName name="_xlnm.Print_Area" localSheetId="0">報表!$A$1:$H$69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2" i="1" l="1"/>
  <c r="F56" i="1"/>
  <c r="F49" i="1"/>
  <c r="F42" i="1"/>
  <c r="F36" i="1"/>
  <c r="F64" i="1"/>
  <c r="C67" i="1"/>
  <c r="C66" i="1"/>
  <c r="G42" i="1"/>
  <c r="G22" i="1"/>
  <c r="G36" i="1"/>
  <c r="G49" i="1"/>
  <c r="G56" i="1"/>
  <c r="G62" i="1"/>
  <c r="G64" i="1"/>
  <c r="E56" i="1"/>
  <c r="E42" i="1"/>
  <c r="E36" i="1"/>
  <c r="E49" i="1"/>
  <c r="E62" i="1"/>
  <c r="E64" i="1"/>
  <c r="D62" i="1"/>
  <c r="D56" i="1"/>
  <c r="D49" i="1"/>
  <c r="D42" i="1"/>
  <c r="D36" i="1"/>
  <c r="D64" i="1"/>
</calcChain>
</file>

<file path=xl/sharedStrings.xml><?xml version="1.0" encoding="utf-8"?>
<sst xmlns="http://schemas.openxmlformats.org/spreadsheetml/2006/main" count="113" uniqueCount="103">
  <si>
    <t>編碼</t>
  </si>
  <si>
    <t>摘要</t>
  </si>
  <si>
    <t>預算金額</t>
  </si>
  <si>
    <t>實際補助</t>
  </si>
  <si>
    <t>說明</t>
  </si>
  <si>
    <t>小計</t>
  </si>
  <si>
    <t>學生會活動費用</t>
  </si>
  <si>
    <t>A1</t>
  </si>
  <si>
    <t>小計</t>
  </si>
  <si>
    <t>回存</t>
  </si>
  <si>
    <t>活動支出</t>
  </si>
  <si>
    <t>其他相關費用</t>
  </si>
  <si>
    <t>學會準備金</t>
  </si>
  <si>
    <t>總計</t>
  </si>
  <si>
    <t xml:space="preserve"> </t>
  </si>
  <si>
    <t>社團一般活動經費</t>
  </si>
  <si>
    <t>本學期可用金額</t>
  </si>
  <si>
    <t>總支出</t>
  </si>
  <si>
    <t>郵局剩餘金額</t>
  </si>
  <si>
    <t xml:space="preserve"> </t>
  </si>
  <si>
    <t>社團專案活動經費</t>
  </si>
  <si>
    <t>社團行政費</t>
  </si>
  <si>
    <t>學生會行政費</t>
  </si>
  <si>
    <t>學生議會行政費</t>
  </si>
  <si>
    <t>學生會活動經費</t>
  </si>
  <si>
    <t>一社行政費為$1,000</t>
  </si>
  <si>
    <t>法規定之2%(含)以上</t>
  </si>
  <si>
    <t>社團活動經費</t>
  </si>
  <si>
    <t>小計</t>
  </si>
  <si>
    <t>上學期預備金餘額+學期分配額</t>
  </si>
  <si>
    <t>社團專案費用</t>
  </si>
  <si>
    <t>法規定之40%</t>
  </si>
  <si>
    <t>法規定之1%</t>
  </si>
  <si>
    <t>一社活動經費為$1,500</t>
  </si>
  <si>
    <t>學生會財務部長                         學生會會長               　  　 經費稽查委員會 　  　      　         課外活動組組長                             學務長</t>
  </si>
  <si>
    <t>B1</t>
  </si>
  <si>
    <t>C1</t>
  </si>
  <si>
    <t>A2</t>
  </si>
  <si>
    <t>A3</t>
  </si>
  <si>
    <t>E2</t>
  </si>
  <si>
    <t xml:space="preserve">    </t>
  </si>
  <si>
    <t>※郵局剩餘金額 =105-1可用金額 + 105-2可用金額 + 104-2回流金 - 105-1 總支出</t>
  </si>
  <si>
    <t xml:space="preserve">               </t>
  </si>
  <si>
    <t>學生會行政費</t>
  </si>
  <si>
    <t>議會行政費</t>
  </si>
  <si>
    <t>A8</t>
  </si>
  <si>
    <t>A9</t>
  </si>
  <si>
    <t>A10</t>
  </si>
  <si>
    <t>A6</t>
  </si>
  <si>
    <t>A7</t>
  </si>
  <si>
    <t>A4</t>
  </si>
  <si>
    <t>A5</t>
  </si>
  <si>
    <t>A11</t>
  </si>
  <si>
    <t xml:space="preserve"> 南臺科技大學第十八屆學生會</t>
  </si>
  <si>
    <t>一○六學年度第一學期  財務總報表</t>
  </si>
  <si>
    <t>106 學年度總金額</t>
  </si>
  <si>
    <t xml:space="preserve"> 法規定之2%</t>
  </si>
  <si>
    <t>(450,772-73,000-109,500) 法規定之30%</t>
  </si>
  <si>
    <t>106-1 SHOPPING MALL回流</t>
  </si>
  <si>
    <r>
      <t>回流至10</t>
    </r>
    <r>
      <rPr>
        <sz val="12"/>
        <color indexed="8"/>
        <rFont val="新細明體"/>
        <charset val="136"/>
      </rPr>
      <t>6-1學會準備金</t>
    </r>
  </si>
  <si>
    <t>106-1 期初議會回流</t>
  </si>
  <si>
    <t>106-1系會負責人會議回流</t>
  </si>
  <si>
    <t>回流至106-1學會準備金</t>
  </si>
  <si>
    <t>106-1學生會費轉帳手續費</t>
  </si>
  <si>
    <t>回流至106-1學會準備金</t>
  </si>
  <si>
    <t>106-郵局利息</t>
  </si>
  <si>
    <t>社團招生</t>
  </si>
  <si>
    <t>會內迎新</t>
  </si>
  <si>
    <t>106學年度第一學期南臺科技大學社團評鑑暨校內觀摩</t>
  </si>
  <si>
    <t>106-1期中議會</t>
  </si>
  <si>
    <t>106-1期中系會負責人會議</t>
  </si>
  <si>
    <t>名人講座-辣進A世界</t>
  </si>
  <si>
    <t>2017系際盃啦啦隊錦標賽</t>
  </si>
  <si>
    <t>Reindeer Light 聖誕演唱會</t>
  </si>
  <si>
    <t>SPIDER寒假自治幹部領導才能研習營</t>
  </si>
  <si>
    <t>106-1期末議會</t>
  </si>
  <si>
    <t>106-1期末系會負責人會議</t>
  </si>
  <si>
    <t>未核銷</t>
  </si>
  <si>
    <t>2017高應盃全國跆拳道錦標賽</t>
  </si>
  <si>
    <r>
      <t>B</t>
    </r>
    <r>
      <rPr>
        <sz val="12"/>
        <color indexed="8"/>
        <rFont val="新細明體"/>
        <charset val="136"/>
      </rPr>
      <t>2</t>
    </r>
  </si>
  <si>
    <t>第三屆南臺大專院校羽球錦標競賽</t>
  </si>
  <si>
    <t>B3</t>
  </si>
  <si>
    <t>2017第七屆全國大學跆拳道武鬥技</t>
  </si>
  <si>
    <t>2017南臺科技大學跆拳道競技交流賽</t>
  </si>
  <si>
    <t>C2</t>
  </si>
  <si>
    <t>南臺科技大學106學年度校際盃3對3暨新生盃3對3籃球賽</t>
  </si>
  <si>
    <t>C3</t>
  </si>
  <si>
    <t>南星民謠吉他社-民歌季</t>
  </si>
  <si>
    <t>C4</t>
  </si>
  <si>
    <t>南臺科技大學106學年度系際盃慢壘賽</t>
  </si>
  <si>
    <t>D1</t>
  </si>
  <si>
    <t>D2</t>
  </si>
  <si>
    <t>D3</t>
  </si>
  <si>
    <t>社團行政費</t>
  </si>
  <si>
    <t>E1</t>
  </si>
  <si>
    <t>106-1名人講座回流</t>
  </si>
  <si>
    <t>106-1Reindeer Light 聖誕演唱會</t>
  </si>
  <si>
    <t>106-2期初議會</t>
    <phoneticPr fontId="10" type="noConversion"/>
  </si>
  <si>
    <t>未核銷</t>
    <phoneticPr fontId="10" type="noConversion"/>
  </si>
  <si>
    <t>106-2期初系會負責人會議</t>
    <phoneticPr fontId="10" type="noConversion"/>
  </si>
  <si>
    <t>A12</t>
  </si>
  <si>
    <t>A13</t>
  </si>
  <si>
    <t>製表日期106/02/23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</si>
</sst>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[Red]\-#,##0"/>
    <numFmt numFmtId="177" formatCode="_-* #,##0.00_-;\-* #,##0.00_-;_-* &quot;-&quot;??_-;_-@_-"/>
    <numFmt numFmtId="178" formatCode="_-&quot;$&quot;* #,##0.00_-;\-&quot;$&quot;* #,##0.00_-;_-&quot;$&quot;* &quot;-&quot;??_-;_-@_-"/>
  </numFmts>
  <fonts count="11" x14ac:knownFonts="1">
    <font>
      <sz val="12"/>
      <name val="新細明體"/>
    </font>
    <font>
      <sz val="12"/>
      <name val="新細明體"/>
      <charset val="136"/>
    </font>
    <font>
      <sz val="20"/>
      <name val="新細明體"/>
      <charset val="136"/>
    </font>
    <font>
      <sz val="16"/>
      <name val="新細明體"/>
      <charset val="136"/>
    </font>
    <font>
      <sz val="12"/>
      <name val="新細明體"/>
      <charset val="136"/>
    </font>
    <font>
      <sz val="14"/>
      <name val="新細明體"/>
      <charset val="136"/>
    </font>
    <font>
      <sz val="14"/>
      <color rgb="FF000000"/>
      <name val="新細明體"/>
      <charset val="136"/>
    </font>
    <font>
      <sz val="12"/>
      <color rgb="FF000000"/>
      <name val="新細明體"/>
      <charset val="136"/>
    </font>
    <font>
      <sz val="12"/>
      <color indexed="8"/>
      <name val="新細明體"/>
      <charset val="136"/>
    </font>
    <font>
      <b/>
      <sz val="12"/>
      <name val="新細明體"/>
      <charset val="136"/>
    </font>
    <font>
      <sz val="9"/>
      <name val="新細明體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78" fontId="1" fillId="0" borderId="0">
      <alignment vertical="top"/>
      <protection locked="0"/>
    </xf>
    <xf numFmtId="177" fontId="1" fillId="0" borderId="0">
      <alignment vertical="top"/>
      <protection locked="0"/>
    </xf>
    <xf numFmtId="0" fontId="1" fillId="0" borderId="0">
      <protection locked="0"/>
    </xf>
  </cellStyleXfs>
  <cellXfs count="139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1" applyNumberFormat="1" applyFont="1" applyAlignment="1" applyProtection="1">
      <alignment vertical="center"/>
    </xf>
    <xf numFmtId="176" fontId="1" fillId="0" borderId="0" xfId="1" applyNumberFormat="1" applyFont="1" applyBorder="1" applyAlignment="1" applyProtection="1">
      <alignment vertical="center"/>
    </xf>
    <xf numFmtId="176" fontId="1" fillId="0" borderId="0" xfId="0" applyNumberFormat="1" applyFont="1" applyBorder="1" applyAlignment="1">
      <alignment horizontal="right" vertical="center"/>
    </xf>
    <xf numFmtId="176" fontId="1" fillId="0" borderId="0" xfId="0" applyNumberFormat="1" applyFont="1" applyBorder="1">
      <alignment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0" xfId="1" applyNumberFormat="1" applyFont="1" applyBorder="1" applyAlignment="1" applyProtection="1">
      <alignment horizontal="center" vertical="center"/>
    </xf>
    <xf numFmtId="176" fontId="1" fillId="0" borderId="11" xfId="1" applyNumberFormat="1" applyFont="1" applyBorder="1" applyAlignment="1" applyProtection="1">
      <alignment horizontal="center" vertical="center"/>
    </xf>
    <xf numFmtId="176" fontId="1" fillId="0" borderId="10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right" vertical="center"/>
    </xf>
    <xf numFmtId="176" fontId="1" fillId="0" borderId="3" xfId="1" applyNumberFormat="1" applyFont="1" applyBorder="1" applyAlignment="1" applyProtection="1">
      <alignment horizontal="center" vertical="center"/>
    </xf>
    <xf numFmtId="176" fontId="1" fillId="0" borderId="9" xfId="1" applyNumberFormat="1" applyFont="1" applyBorder="1" applyAlignment="1" applyProtection="1">
      <alignment horizontal="center" vertical="center"/>
    </xf>
    <xf numFmtId="176" fontId="1" fillId="0" borderId="1" xfId="1" applyNumberFormat="1" applyFont="1" applyBorder="1" applyAlignment="1" applyProtection="1">
      <alignment horizontal="center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/>
    </xf>
    <xf numFmtId="176" fontId="1" fillId="0" borderId="14" xfId="1" applyNumberFormat="1" applyFont="1" applyBorder="1" applyAlignment="1" applyProtection="1">
      <alignment horizontal="center" vertical="center"/>
    </xf>
    <xf numFmtId="176" fontId="1" fillId="0" borderId="13" xfId="1" applyNumberFormat="1" applyFont="1" applyBorder="1" applyAlignment="1" applyProtection="1">
      <alignment horizontal="center" vertical="center"/>
    </xf>
    <xf numFmtId="176" fontId="1" fillId="0" borderId="15" xfId="1" applyNumberFormat="1" applyFont="1" applyBorder="1" applyAlignment="1" applyProtection="1">
      <alignment horizontal="center" vertical="center"/>
    </xf>
    <xf numFmtId="176" fontId="1" fillId="0" borderId="16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right" vertical="center"/>
    </xf>
    <xf numFmtId="176" fontId="1" fillId="0" borderId="8" xfId="1" applyNumberFormat="1" applyFont="1" applyBorder="1" applyAlignment="1" applyProtection="1">
      <alignment horizontal="center" vertical="center"/>
    </xf>
    <xf numFmtId="176" fontId="1" fillId="0" borderId="17" xfId="1" applyNumberFormat="1" applyFont="1" applyBorder="1" applyAlignment="1" applyProtection="1">
      <alignment horizontal="center" vertical="center"/>
    </xf>
    <xf numFmtId="176" fontId="1" fillId="0" borderId="6" xfId="1" applyNumberFormat="1" applyFont="1" applyBorder="1" applyAlignment="1" applyProtection="1">
      <alignment horizontal="center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0" xfId="0" applyNumberFormat="1" applyFont="1" applyBorder="1">
      <alignment vertical="center"/>
    </xf>
    <xf numFmtId="176" fontId="1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right" vertical="center"/>
    </xf>
    <xf numFmtId="176" fontId="1" fillId="0" borderId="18" xfId="1" applyNumberFormat="1" applyFont="1" applyBorder="1" applyAlignment="1" applyProtection="1">
      <alignment horizontal="center" vertical="center"/>
    </xf>
    <xf numFmtId="176" fontId="1" fillId="0" borderId="10" xfId="3" applyNumberFormat="1" applyFont="1" applyBorder="1" applyAlignment="1" applyProtection="1">
      <alignment horizontal="center" vertical="center"/>
    </xf>
    <xf numFmtId="176" fontId="6" fillId="0" borderId="10" xfId="0" applyNumberFormat="1" applyFont="1" applyBorder="1">
      <alignment vertical="center"/>
    </xf>
    <xf numFmtId="176" fontId="1" fillId="0" borderId="18" xfId="1" applyNumberFormat="1" applyFont="1" applyBorder="1" applyAlignment="1" applyProtection="1">
      <alignment horizontal="right" vertical="center"/>
    </xf>
    <xf numFmtId="176" fontId="1" fillId="0" borderId="10" xfId="1" applyNumberFormat="1" applyFont="1" applyBorder="1" applyAlignment="1" applyProtection="1">
      <alignment horizontal="right" vertical="center"/>
    </xf>
    <xf numFmtId="176" fontId="1" fillId="0" borderId="10" xfId="0" applyNumberFormat="1" applyFont="1" applyBorder="1" applyAlignment="1">
      <alignment horizontal="right" vertical="center" wrapText="1"/>
    </xf>
    <xf numFmtId="176" fontId="7" fillId="0" borderId="10" xfId="0" applyNumberFormat="1" applyFont="1" applyBorder="1" applyAlignment="1">
      <alignment horizontal="right" vertical="center" wrapText="1"/>
    </xf>
    <xf numFmtId="176" fontId="8" fillId="0" borderId="10" xfId="0" applyNumberFormat="1" applyFont="1" applyBorder="1" applyAlignment="1">
      <alignment horizontal="center" vertical="center"/>
    </xf>
    <xf numFmtId="176" fontId="8" fillId="0" borderId="18" xfId="1" applyNumberFormat="1" applyFont="1" applyBorder="1" applyAlignment="1" applyProtection="1">
      <alignment horizontal="right" vertical="center"/>
    </xf>
    <xf numFmtId="176" fontId="8" fillId="0" borderId="10" xfId="1" applyNumberFormat="1" applyFont="1" applyBorder="1" applyAlignment="1" applyProtection="1">
      <alignment horizontal="right" vertical="center"/>
    </xf>
    <xf numFmtId="176" fontId="8" fillId="0" borderId="11" xfId="1" applyNumberFormat="1" applyFont="1" applyBorder="1" applyAlignment="1" applyProtection="1">
      <alignment horizontal="center" vertical="center"/>
    </xf>
    <xf numFmtId="176" fontId="8" fillId="0" borderId="10" xfId="1" applyNumberFormat="1" applyFont="1" applyBorder="1" applyAlignment="1" applyProtection="1">
      <alignment horizontal="center" vertical="center"/>
    </xf>
    <xf numFmtId="176" fontId="8" fillId="0" borderId="10" xfId="0" applyNumberFormat="1" applyFont="1" applyBorder="1" applyAlignment="1">
      <alignment horizontal="right" vertical="center" wrapText="1"/>
    </xf>
    <xf numFmtId="176" fontId="4" fillId="0" borderId="10" xfId="0" applyNumberFormat="1" applyFont="1" applyBorder="1" applyAlignment="1">
      <alignment horizontal="center" vertical="center"/>
    </xf>
    <xf numFmtId="176" fontId="1" fillId="0" borderId="10" xfId="0" applyNumberFormat="1" applyFont="1" applyBorder="1">
      <alignment vertical="center"/>
    </xf>
    <xf numFmtId="176" fontId="1" fillId="0" borderId="10" xfId="1" applyNumberFormat="1" applyFont="1" applyBorder="1" applyAlignment="1" applyProtection="1">
      <alignment vertical="center"/>
    </xf>
    <xf numFmtId="176" fontId="8" fillId="0" borderId="10" xfId="0" applyNumberFormat="1" applyFont="1" applyBorder="1" applyAlignment="1">
      <alignment horizontal="left" vertical="center"/>
    </xf>
    <xf numFmtId="176" fontId="8" fillId="0" borderId="10" xfId="1" applyNumberFormat="1" applyFont="1" applyBorder="1" applyAlignment="1" applyProtection="1">
      <alignment vertical="center"/>
    </xf>
    <xf numFmtId="176" fontId="8" fillId="0" borderId="10" xfId="1" applyNumberFormat="1" applyFont="1" applyBorder="1" applyAlignment="1" applyProtection="1">
      <alignment horizontal="right"/>
    </xf>
    <xf numFmtId="176" fontId="8" fillId="2" borderId="10" xfId="1" applyNumberFormat="1" applyFont="1" applyFill="1" applyBorder="1" applyAlignment="1" applyProtection="1">
      <alignment horizontal="right"/>
    </xf>
    <xf numFmtId="176" fontId="8" fillId="0" borderId="10" xfId="0" applyNumberFormat="1" applyFont="1" applyBorder="1" applyAlignment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/>
    </xf>
    <xf numFmtId="176" fontId="7" fillId="2" borderId="10" xfId="1" applyNumberFormat="1" applyFont="1" applyFill="1" applyBorder="1" applyAlignment="1" applyProtection="1">
      <alignment horizontal="right"/>
    </xf>
    <xf numFmtId="176" fontId="8" fillId="0" borderId="10" xfId="0" applyNumberFormat="1" applyFont="1" applyBorder="1">
      <alignment vertical="center"/>
    </xf>
    <xf numFmtId="176" fontId="9" fillId="0" borderId="10" xfId="3" applyNumberFormat="1" applyFont="1" applyFill="1" applyBorder="1" applyAlignment="1" applyProtection="1">
      <alignment horizontal="center" vertical="center"/>
    </xf>
    <xf numFmtId="176" fontId="9" fillId="0" borderId="9" xfId="3" applyNumberFormat="1" applyFont="1" applyBorder="1" applyAlignment="1" applyProtection="1">
      <alignment vertical="center"/>
    </xf>
    <xf numFmtId="176" fontId="8" fillId="0" borderId="10" xfId="0" applyNumberFormat="1" applyFont="1" applyBorder="1" applyAlignment="1">
      <alignment vertical="center" wrapText="1"/>
    </xf>
    <xf numFmtId="176" fontId="8" fillId="2" borderId="9" xfId="1" applyNumberFormat="1" applyFont="1" applyFill="1" applyBorder="1" applyAlignment="1" applyProtection="1">
      <alignment horizontal="right" vertical="center"/>
    </xf>
    <xf numFmtId="176" fontId="9" fillId="0" borderId="10" xfId="1" applyNumberFormat="1" applyFont="1" applyBorder="1" applyAlignment="1" applyProtection="1">
      <alignment horizontal="right" vertical="center"/>
    </xf>
    <xf numFmtId="176" fontId="9" fillId="0" borderId="10" xfId="3" applyNumberFormat="1" applyFont="1" applyBorder="1" applyAlignment="1" applyProtection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vertical="center" wrapText="1"/>
    </xf>
    <xf numFmtId="176" fontId="1" fillId="0" borderId="9" xfId="1" applyNumberFormat="1" applyFont="1" applyBorder="1" applyAlignment="1" applyProtection="1">
      <alignment vertical="center"/>
    </xf>
    <xf numFmtId="176" fontId="1" fillId="0" borderId="1" xfId="1" applyNumberFormat="1" applyFont="1" applyBorder="1" applyAlignment="1" applyProtection="1">
      <alignment horizontal="right" vertical="center"/>
    </xf>
    <xf numFmtId="176" fontId="9" fillId="0" borderId="10" xfId="3" applyNumberFormat="1" applyFont="1" applyBorder="1" applyAlignment="1" applyProtection="1">
      <alignment vertical="center"/>
    </xf>
    <xf numFmtId="176" fontId="9" fillId="0" borderId="9" xfId="0" applyNumberFormat="1" applyFont="1" applyBorder="1">
      <alignment vertical="center"/>
    </xf>
    <xf numFmtId="176" fontId="9" fillId="0" borderId="9" xfId="1" applyNumberFormat="1" applyFont="1" applyBorder="1" applyAlignment="1" applyProtection="1">
      <alignment vertical="center"/>
    </xf>
    <xf numFmtId="176" fontId="9" fillId="0" borderId="10" xfId="1" applyNumberFormat="1" applyFont="1" applyBorder="1" applyAlignment="1" applyProtection="1">
      <alignment vertical="center"/>
    </xf>
    <xf numFmtId="176" fontId="9" fillId="0" borderId="10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9" xfId="0" applyNumberFormat="1" applyFont="1" applyBorder="1">
      <alignment vertical="center"/>
    </xf>
    <xf numFmtId="176" fontId="8" fillId="0" borderId="9" xfId="1" applyNumberFormat="1" applyFont="1" applyBorder="1" applyAlignment="1" applyProtection="1">
      <alignment vertical="center"/>
    </xf>
    <xf numFmtId="176" fontId="1" fillId="0" borderId="17" xfId="1" applyNumberFormat="1" applyFont="1" applyBorder="1" applyAlignment="1" applyProtection="1">
      <alignment horizontal="right" vertical="center"/>
    </xf>
    <xf numFmtId="176" fontId="1" fillId="0" borderId="9" xfId="0" applyNumberFormat="1" applyFont="1" applyBorder="1" applyAlignment="1">
      <alignment horizontal="left" vertical="center"/>
    </xf>
    <xf numFmtId="176" fontId="1" fillId="0" borderId="9" xfId="0" applyNumberFormat="1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176" fontId="1" fillId="0" borderId="9" xfId="3" applyNumberFormat="1" applyFont="1" applyBorder="1" applyAlignment="1" applyProtection="1">
      <alignment vertical="center"/>
    </xf>
    <xf numFmtId="176" fontId="1" fillId="0" borderId="4" xfId="1" applyNumberFormat="1" applyFont="1" applyBorder="1" applyAlignment="1" applyProtection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7" fillId="0" borderId="10" xfId="1" applyNumberFormat="1" applyFont="1" applyBorder="1" applyAlignment="1" applyProtection="1">
      <alignment vertical="center"/>
    </xf>
    <xf numFmtId="176" fontId="7" fillId="0" borderId="11" xfId="1" applyNumberFormat="1" applyFont="1" applyBorder="1" applyAlignment="1" applyProtection="1"/>
    <xf numFmtId="176" fontId="7" fillId="0" borderId="9" xfId="1" applyNumberFormat="1" applyFont="1" applyBorder="1" applyAlignment="1" applyProtection="1">
      <alignment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applyNumberFormat="1" applyFont="1" applyBorder="1">
      <alignment vertical="center"/>
    </xf>
    <xf numFmtId="176" fontId="9" fillId="0" borderId="10" xfId="0" applyNumberFormat="1" applyFont="1" applyBorder="1">
      <alignment vertical="center"/>
    </xf>
    <xf numFmtId="176" fontId="8" fillId="0" borderId="1" xfId="1" applyNumberFormat="1" applyFont="1" applyBorder="1" applyAlignment="1" applyProtection="1">
      <alignment vertical="center"/>
    </xf>
    <xf numFmtId="176" fontId="1" fillId="0" borderId="1" xfId="1" applyNumberFormat="1" applyFont="1" applyBorder="1" applyAlignment="1" applyProtection="1">
      <alignment vertical="center"/>
    </xf>
    <xf numFmtId="176" fontId="9" fillId="0" borderId="19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4" xfId="0" applyNumberFormat="1" applyFont="1" applyBorder="1">
      <alignment vertical="center"/>
    </xf>
    <xf numFmtId="176" fontId="1" fillId="0" borderId="19" xfId="1" applyNumberFormat="1" applyFont="1" applyBorder="1" applyAlignment="1" applyProtection="1">
      <alignment vertical="center"/>
    </xf>
    <xf numFmtId="176" fontId="9" fillId="0" borderId="9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76" fontId="9" fillId="0" borderId="11" xfId="1" applyNumberFormat="1" applyFont="1" applyBorder="1" applyAlignment="1" applyProtection="1">
      <alignment vertical="center"/>
    </xf>
    <xf numFmtId="176" fontId="9" fillId="2" borderId="10" xfId="1" applyNumberFormat="1" applyFont="1" applyFill="1" applyBorder="1" applyAlignment="1" applyProtection="1">
      <alignment vertical="center"/>
    </xf>
    <xf numFmtId="176" fontId="9" fillId="0" borderId="9" xfId="0" applyNumberFormat="1" applyFont="1" applyBorder="1" applyAlignment="1">
      <alignment horizontal="center" vertical="center"/>
    </xf>
    <xf numFmtId="176" fontId="1" fillId="0" borderId="11" xfId="1" applyNumberFormat="1" applyFont="1" applyBorder="1" applyAlignment="1" applyProtection="1">
      <alignment vertical="center"/>
    </xf>
    <xf numFmtId="176" fontId="1" fillId="2" borderId="10" xfId="1" applyNumberFormat="1" applyFont="1" applyFill="1" applyBorder="1" applyAlignment="1" applyProtection="1">
      <alignment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11" xfId="0" applyNumberFormat="1" applyFont="1" applyBorder="1">
      <alignment vertical="center"/>
    </xf>
    <xf numFmtId="176" fontId="1" fillId="0" borderId="20" xfId="0" applyNumberFormat="1" applyFont="1" applyBorder="1">
      <alignment vertical="center"/>
    </xf>
    <xf numFmtId="176" fontId="1" fillId="0" borderId="18" xfId="0" applyNumberFormat="1" applyFont="1" applyBorder="1">
      <alignment vertical="center"/>
    </xf>
    <xf numFmtId="176" fontId="1" fillId="0" borderId="20" xfId="1" applyNumberFormat="1" applyFont="1" applyBorder="1" applyAlignment="1" applyProtection="1">
      <alignment vertical="center"/>
    </xf>
    <xf numFmtId="38" fontId="8" fillId="0" borderId="10" xfId="0" applyNumberFormat="1" applyFont="1" applyBorder="1" applyAlignment="1">
      <alignment horizontal="left" vertical="center"/>
    </xf>
    <xf numFmtId="38" fontId="8" fillId="2" borderId="10" xfId="1" applyNumberFormat="1" applyFont="1" applyFill="1" applyBorder="1" applyAlignment="1" applyProtection="1">
      <alignment horizontal="right"/>
    </xf>
    <xf numFmtId="38" fontId="8" fillId="0" borderId="10" xfId="0" applyNumberFormat="1" applyFont="1" applyBorder="1" applyAlignment="1">
      <alignment horizontal="right" vertical="center"/>
    </xf>
    <xf numFmtId="176" fontId="9" fillId="0" borderId="10" xfId="0" applyNumberFormat="1" applyFont="1" applyBorder="1" applyAlignment="1">
      <alignment horizontal="left" vertical="center"/>
    </xf>
    <xf numFmtId="176" fontId="8" fillId="2" borderId="10" xfId="1" applyNumberFormat="1" applyFont="1" applyFill="1" applyBorder="1" applyAlignment="1" applyProtection="1">
      <alignment horizontal="right" vertical="center"/>
    </xf>
    <xf numFmtId="176" fontId="0" fillId="0" borderId="18" xfId="0" applyNumberFormat="1" applyFont="1" applyBorder="1" applyAlignment="1">
      <alignment horizontal="right" vertical="center"/>
    </xf>
    <xf numFmtId="177" fontId="2" fillId="0" borderId="1" xfId="2" applyFont="1" applyBorder="1" applyAlignment="1" applyProtection="1">
      <alignment horizontal="center" vertical="center"/>
    </xf>
    <xf numFmtId="177" fontId="1" fillId="0" borderId="2" xfId="2" applyFont="1" applyBorder="1" applyAlignment="1" applyProtection="1">
      <alignment horizontal="center" vertical="center"/>
    </xf>
    <xf numFmtId="177" fontId="1" fillId="0" borderId="3" xfId="2" applyFont="1" applyBorder="1" applyAlignment="1" applyProtection="1">
      <alignment horizontal="center" vertical="center"/>
    </xf>
    <xf numFmtId="177" fontId="1" fillId="0" borderId="4" xfId="2" applyFont="1" applyBorder="1" applyAlignment="1" applyProtection="1">
      <alignment horizontal="center" vertical="center"/>
    </xf>
    <xf numFmtId="177" fontId="1" fillId="0" borderId="0" xfId="2" applyFont="1" applyBorder="1" applyAlignment="1" applyProtection="1">
      <alignment horizontal="center" vertical="center"/>
    </xf>
    <xf numFmtId="177" fontId="1" fillId="0" borderId="5" xfId="2" applyFont="1" applyBorder="1" applyAlignment="1" applyProtection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1" fillId="0" borderId="10" xfId="3" applyNumberFormat="1" applyFont="1" applyFill="1" applyBorder="1" applyAlignment="1" applyProtection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9" xfId="3" applyNumberFormat="1" applyFont="1" applyBorder="1" applyAlignment="1" applyProtection="1">
      <alignment horizontal="center" vertical="center"/>
    </xf>
    <xf numFmtId="176" fontId="1" fillId="0" borderId="19" xfId="3" applyNumberFormat="1" applyFont="1" applyBorder="1" applyAlignment="1" applyProtection="1">
      <alignment horizontal="center" vertical="center"/>
    </xf>
    <xf numFmtId="176" fontId="1" fillId="0" borderId="17" xfId="3" applyNumberFormat="1" applyFont="1" applyBorder="1" applyAlignment="1" applyProtection="1">
      <alignment horizontal="center" vertical="center"/>
    </xf>
    <xf numFmtId="176" fontId="1" fillId="0" borderId="11" xfId="1" applyNumberFormat="1" applyFont="1" applyBorder="1" applyAlignment="1" applyProtection="1">
      <alignment vertical="center"/>
    </xf>
    <xf numFmtId="176" fontId="1" fillId="0" borderId="20" xfId="1" applyNumberFormat="1" applyFont="1" applyBorder="1" applyAlignment="1" applyProtection="1">
      <alignment vertical="center"/>
    </xf>
    <xf numFmtId="176" fontId="1" fillId="0" borderId="18" xfId="1" applyNumberFormat="1" applyFont="1" applyBorder="1" applyAlignment="1" applyProtection="1">
      <alignment vertical="center"/>
    </xf>
    <xf numFmtId="176" fontId="1" fillId="0" borderId="11" xfId="1" applyNumberFormat="1" applyFont="1" applyBorder="1" applyAlignment="1" applyProtection="1">
      <alignment horizontal="right" vertical="center"/>
    </xf>
    <xf numFmtId="176" fontId="1" fillId="0" borderId="20" xfId="1" applyNumberFormat="1" applyFont="1" applyBorder="1" applyAlignment="1" applyProtection="1">
      <alignment horizontal="right" vertical="center"/>
    </xf>
    <xf numFmtId="176" fontId="1" fillId="0" borderId="18" xfId="1" applyNumberFormat="1" applyFont="1" applyBorder="1" applyAlignment="1" applyProtection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</cellXfs>
  <cellStyles count="4">
    <cellStyle name="一般" xfId="0" builtinId="0"/>
    <cellStyle name="一般_Sheet1" xfId="3"/>
    <cellStyle name="貨幣" xfId="1" builtinId="4"/>
    <cellStyle name="逗號" xfId="2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L166"/>
  <sheetViews>
    <sheetView tabSelected="1" topLeftCell="A25" workbookViewId="0">
      <selection activeCell="E33" sqref="E33:E34"/>
    </sheetView>
  </sheetViews>
  <sheetFormatPr baseColWidth="10" defaultColWidth="11" defaultRowHeight="15" x14ac:dyDescent="0.15"/>
  <cols>
    <col min="1" max="1" width="30.6640625" style="1" customWidth="1"/>
    <col min="2" max="2" width="4.1640625" style="2" customWidth="1"/>
    <col min="3" max="3" width="54.83203125" style="1" customWidth="1"/>
    <col min="4" max="4" width="13.5" style="3" customWidth="1"/>
    <col min="5" max="5" width="10.33203125" style="3" customWidth="1"/>
    <col min="6" max="6" width="13.5" style="3" customWidth="1"/>
    <col min="7" max="7" width="13.6640625" style="4" customWidth="1"/>
    <col min="8" max="8" width="35.83203125" style="5" customWidth="1"/>
    <col min="9" max="9" width="12.5" style="6" customWidth="1"/>
    <col min="10" max="10" width="10.83203125" style="6" customWidth="1"/>
    <col min="11" max="12" width="11" style="6" customWidth="1"/>
    <col min="13" max="13" width="10" style="6" customWidth="1"/>
    <col min="14" max="14" width="6" style="6" customWidth="1"/>
    <col min="15" max="20" width="11" style="6" customWidth="1"/>
    <col min="21" max="38" width="11" style="1" customWidth="1"/>
    <col min="39" max="256" width="11" customWidth="1"/>
  </cols>
  <sheetData>
    <row r="1" spans="1:10" ht="16.5" customHeight="1" x14ac:dyDescent="0.15">
      <c r="A1" s="114" t="s">
        <v>53</v>
      </c>
      <c r="B1" s="115"/>
      <c r="C1" s="115"/>
      <c r="D1" s="115"/>
      <c r="E1" s="115"/>
      <c r="F1" s="115"/>
      <c r="G1" s="115"/>
      <c r="H1" s="116"/>
    </row>
    <row r="2" spans="1:10" x14ac:dyDescent="0.15">
      <c r="A2" s="117"/>
      <c r="B2" s="118"/>
      <c r="C2" s="118"/>
      <c r="D2" s="118"/>
      <c r="E2" s="118"/>
      <c r="F2" s="118"/>
      <c r="G2" s="118"/>
      <c r="H2" s="119"/>
    </row>
    <row r="3" spans="1:10" ht="22" x14ac:dyDescent="0.15">
      <c r="A3" s="120" t="s">
        <v>54</v>
      </c>
      <c r="B3" s="121"/>
      <c r="C3" s="121"/>
      <c r="D3" s="121"/>
      <c r="E3" s="121"/>
      <c r="F3" s="121"/>
      <c r="G3" s="121"/>
      <c r="H3" s="122"/>
    </row>
    <row r="4" spans="1:10" x14ac:dyDescent="0.15">
      <c r="A4" s="7" t="s">
        <v>40</v>
      </c>
      <c r="B4" s="8" t="s">
        <v>0</v>
      </c>
      <c r="C4" s="7" t="s">
        <v>1</v>
      </c>
      <c r="D4" s="9" t="s">
        <v>2</v>
      </c>
      <c r="E4" s="9" t="s">
        <v>10</v>
      </c>
      <c r="F4" s="10" t="s">
        <v>3</v>
      </c>
      <c r="G4" s="9" t="s">
        <v>9</v>
      </c>
      <c r="H4" s="11" t="s">
        <v>4</v>
      </c>
    </row>
    <row r="5" spans="1:10" ht="20" x14ac:dyDescent="0.15">
      <c r="A5" s="12" t="s">
        <v>55</v>
      </c>
      <c r="B5" s="8"/>
      <c r="C5" s="13">
        <v>3005147</v>
      </c>
      <c r="D5" s="14"/>
      <c r="E5" s="15"/>
      <c r="F5" s="16"/>
      <c r="G5" s="15"/>
      <c r="H5" s="17"/>
    </row>
    <row r="6" spans="1:10" ht="20" x14ac:dyDescent="0.15">
      <c r="A6" s="18" t="s">
        <v>16</v>
      </c>
      <c r="B6" s="19"/>
      <c r="C6" s="20">
        <v>1502574</v>
      </c>
      <c r="D6" s="21"/>
      <c r="E6" s="22"/>
      <c r="F6" s="23"/>
      <c r="G6" s="22"/>
      <c r="H6" s="24" t="s">
        <v>29</v>
      </c>
    </row>
    <row r="7" spans="1:10" ht="20" x14ac:dyDescent="0.15">
      <c r="A7" s="25" t="s">
        <v>22</v>
      </c>
      <c r="B7" s="25"/>
      <c r="C7" s="26">
        <v>30051</v>
      </c>
      <c r="D7" s="27"/>
      <c r="E7" s="28"/>
      <c r="F7" s="29"/>
      <c r="G7" s="28"/>
      <c r="H7" s="30" t="s">
        <v>56</v>
      </c>
      <c r="I7" s="31"/>
    </row>
    <row r="8" spans="1:10" ht="20" x14ac:dyDescent="0.15">
      <c r="A8" s="32" t="s">
        <v>23</v>
      </c>
      <c r="B8" s="32"/>
      <c r="C8" s="33">
        <v>15026</v>
      </c>
      <c r="D8" s="34"/>
      <c r="E8" s="9"/>
      <c r="F8" s="10"/>
      <c r="G8" s="9"/>
      <c r="H8" s="11" t="s">
        <v>32</v>
      </c>
    </row>
    <row r="9" spans="1:10" ht="20" x14ac:dyDescent="0.15">
      <c r="A9" s="35" t="s">
        <v>24</v>
      </c>
      <c r="B9" s="32"/>
      <c r="C9" s="36">
        <v>601030</v>
      </c>
      <c r="D9" s="37"/>
      <c r="E9" s="38"/>
      <c r="F9" s="38"/>
      <c r="G9" s="38"/>
      <c r="H9" s="39" t="s">
        <v>31</v>
      </c>
    </row>
    <row r="10" spans="1:10" ht="20" x14ac:dyDescent="0.15">
      <c r="A10" s="35" t="s">
        <v>20</v>
      </c>
      <c r="B10" s="32"/>
      <c r="C10" s="36">
        <v>268272</v>
      </c>
      <c r="D10" s="37"/>
      <c r="E10" s="38"/>
      <c r="F10" s="10"/>
      <c r="G10" s="9"/>
      <c r="H10" s="40" t="s">
        <v>57</v>
      </c>
    </row>
    <row r="11" spans="1:10" ht="20" x14ac:dyDescent="0.15">
      <c r="A11" s="35" t="s">
        <v>15</v>
      </c>
      <c r="B11" s="32"/>
      <c r="C11" s="36">
        <v>109500</v>
      </c>
      <c r="D11" s="37"/>
      <c r="E11" s="38"/>
      <c r="F11" s="10"/>
      <c r="G11" s="9"/>
      <c r="H11" s="39" t="s">
        <v>33</v>
      </c>
      <c r="J11" s="9"/>
    </row>
    <row r="12" spans="1:10" ht="20" x14ac:dyDescent="0.15">
      <c r="A12" s="35" t="s">
        <v>21</v>
      </c>
      <c r="B12" s="32"/>
      <c r="C12" s="36">
        <v>73000</v>
      </c>
      <c r="D12" s="37"/>
      <c r="E12" s="38"/>
      <c r="F12" s="10"/>
      <c r="G12" s="9"/>
      <c r="H12" s="39" t="s">
        <v>25</v>
      </c>
    </row>
    <row r="13" spans="1:10" ht="20" x14ac:dyDescent="0.15">
      <c r="A13" s="32" t="s">
        <v>12</v>
      </c>
      <c r="B13" s="32"/>
      <c r="C13" s="36">
        <v>405695</v>
      </c>
      <c r="D13" s="37"/>
      <c r="E13" s="38"/>
      <c r="F13" s="10"/>
      <c r="G13" s="9"/>
      <c r="H13" s="39" t="s">
        <v>26</v>
      </c>
    </row>
    <row r="14" spans="1:10" ht="20" x14ac:dyDescent="0.15">
      <c r="A14" s="41" t="s">
        <v>58</v>
      </c>
      <c r="B14" s="41"/>
      <c r="C14" s="36">
        <v>15</v>
      </c>
      <c r="D14" s="42"/>
      <c r="E14" s="43"/>
      <c r="F14" s="44"/>
      <c r="G14" s="45"/>
      <c r="H14" s="46" t="s">
        <v>59</v>
      </c>
    </row>
    <row r="15" spans="1:10" ht="20" x14ac:dyDescent="0.15">
      <c r="A15" s="41" t="s">
        <v>60</v>
      </c>
      <c r="B15" s="41"/>
      <c r="C15" s="36">
        <v>583</v>
      </c>
      <c r="D15" s="42"/>
      <c r="E15" s="43"/>
      <c r="F15" s="44"/>
      <c r="G15" s="45"/>
      <c r="H15" s="46" t="s">
        <v>59</v>
      </c>
    </row>
    <row r="16" spans="1:10" ht="20" x14ac:dyDescent="0.15">
      <c r="A16" s="41" t="s">
        <v>61</v>
      </c>
      <c r="B16" s="41"/>
      <c r="C16" s="36">
        <v>0</v>
      </c>
      <c r="D16" s="42"/>
      <c r="E16" s="43"/>
      <c r="F16" s="44"/>
      <c r="G16" s="45"/>
      <c r="H16" s="46" t="s">
        <v>62</v>
      </c>
    </row>
    <row r="17" spans="1:8" ht="20" x14ac:dyDescent="0.15">
      <c r="A17" s="41" t="s">
        <v>63</v>
      </c>
      <c r="B17" s="41"/>
      <c r="C17" s="36">
        <v>30</v>
      </c>
      <c r="D17" s="42"/>
      <c r="E17" s="43"/>
      <c r="F17" s="44"/>
      <c r="G17" s="45"/>
      <c r="H17" s="46" t="s">
        <v>64</v>
      </c>
    </row>
    <row r="18" spans="1:8" ht="20" x14ac:dyDescent="0.15">
      <c r="A18" s="41" t="s">
        <v>65</v>
      </c>
      <c r="B18" s="41"/>
      <c r="C18" s="36">
        <v>1002</v>
      </c>
      <c r="D18" s="42"/>
      <c r="E18" s="43"/>
      <c r="F18" s="44"/>
      <c r="G18" s="45"/>
      <c r="H18" s="46" t="s">
        <v>64</v>
      </c>
    </row>
    <row r="19" spans="1:8" ht="20" x14ac:dyDescent="0.15">
      <c r="A19" s="41" t="s">
        <v>95</v>
      </c>
      <c r="B19" s="41"/>
      <c r="C19" s="36">
        <v>5200</v>
      </c>
      <c r="D19" s="42"/>
      <c r="E19" s="43"/>
      <c r="F19" s="44"/>
      <c r="G19" s="45"/>
      <c r="H19" s="46" t="s">
        <v>64</v>
      </c>
    </row>
    <row r="20" spans="1:8" ht="20" x14ac:dyDescent="0.15">
      <c r="A20" s="41" t="s">
        <v>96</v>
      </c>
      <c r="B20" s="41"/>
      <c r="C20" s="36">
        <v>8615</v>
      </c>
      <c r="D20" s="42"/>
      <c r="E20" s="43"/>
      <c r="F20" s="44"/>
      <c r="G20" s="45"/>
      <c r="H20" s="46" t="s">
        <v>64</v>
      </c>
    </row>
    <row r="21" spans="1:8" x14ac:dyDescent="0.15">
      <c r="A21" s="47"/>
      <c r="B21" s="32"/>
      <c r="C21" s="48"/>
      <c r="D21" s="49"/>
      <c r="E21" s="49"/>
      <c r="F21" s="49"/>
      <c r="G21" s="49"/>
      <c r="H21" s="11"/>
    </row>
    <row r="22" spans="1:8" x14ac:dyDescent="0.15">
      <c r="A22" s="123" t="s">
        <v>6</v>
      </c>
      <c r="B22" s="32" t="s">
        <v>7</v>
      </c>
      <c r="C22" s="50" t="s">
        <v>66</v>
      </c>
      <c r="D22" s="43">
        <v>20370</v>
      </c>
      <c r="E22" s="51">
        <v>17800</v>
      </c>
      <c r="F22" s="52">
        <v>17800</v>
      </c>
      <c r="G22" s="53">
        <f>D22-F22</f>
        <v>2570</v>
      </c>
      <c r="H22" s="54"/>
    </row>
    <row r="23" spans="1:8" x14ac:dyDescent="0.15">
      <c r="A23" s="123"/>
      <c r="B23" s="32" t="s">
        <v>37</v>
      </c>
      <c r="C23" s="50" t="s">
        <v>67</v>
      </c>
      <c r="D23" s="55">
        <v>8274</v>
      </c>
      <c r="E23" s="55">
        <v>7112</v>
      </c>
      <c r="F23" s="56">
        <v>7112</v>
      </c>
      <c r="G23" s="57">
        <v>1162</v>
      </c>
      <c r="H23" s="54"/>
    </row>
    <row r="24" spans="1:8" x14ac:dyDescent="0.15">
      <c r="A24" s="123"/>
      <c r="B24" s="32" t="s">
        <v>38</v>
      </c>
      <c r="C24" s="50" t="s">
        <v>68</v>
      </c>
      <c r="D24" s="43">
        <v>15200</v>
      </c>
      <c r="E24" s="43">
        <v>15200</v>
      </c>
      <c r="F24" s="43">
        <v>15200</v>
      </c>
      <c r="G24" s="53">
        <v>0</v>
      </c>
      <c r="H24" s="54"/>
    </row>
    <row r="25" spans="1:8" x14ac:dyDescent="0.15">
      <c r="A25" s="123"/>
      <c r="B25" s="32" t="s">
        <v>50</v>
      </c>
      <c r="C25" s="50" t="s">
        <v>69</v>
      </c>
      <c r="D25" s="43">
        <v>4620</v>
      </c>
      <c r="E25" s="43">
        <v>4300</v>
      </c>
      <c r="F25" s="43">
        <v>4300</v>
      </c>
      <c r="G25" s="53">
        <v>320</v>
      </c>
      <c r="H25" s="54"/>
    </row>
    <row r="26" spans="1:8" x14ac:dyDescent="0.15">
      <c r="A26" s="123"/>
      <c r="B26" s="32" t="s">
        <v>51</v>
      </c>
      <c r="C26" s="50" t="s">
        <v>70</v>
      </c>
      <c r="D26" s="43">
        <v>6396</v>
      </c>
      <c r="E26" s="43">
        <v>6151</v>
      </c>
      <c r="F26" s="43">
        <v>6151</v>
      </c>
      <c r="G26" s="53">
        <v>245</v>
      </c>
      <c r="H26" s="54"/>
    </row>
    <row r="27" spans="1:8" x14ac:dyDescent="0.15">
      <c r="A27" s="123"/>
      <c r="B27" s="32" t="s">
        <v>48</v>
      </c>
      <c r="C27" s="50" t="s">
        <v>71</v>
      </c>
      <c r="D27" s="43">
        <v>84000</v>
      </c>
      <c r="E27" s="43">
        <v>81470</v>
      </c>
      <c r="F27" s="43">
        <v>81470</v>
      </c>
      <c r="G27" s="53">
        <v>2530</v>
      </c>
      <c r="H27" s="54"/>
    </row>
    <row r="28" spans="1:8" x14ac:dyDescent="0.15">
      <c r="A28" s="123"/>
      <c r="B28" s="32" t="s">
        <v>49</v>
      </c>
      <c r="C28" s="50" t="s">
        <v>72</v>
      </c>
      <c r="D28" s="43">
        <v>91140</v>
      </c>
      <c r="E28" s="43">
        <v>86409</v>
      </c>
      <c r="F28" s="43">
        <v>86409</v>
      </c>
      <c r="G28" s="53">
        <v>4731</v>
      </c>
      <c r="H28" s="54"/>
    </row>
    <row r="29" spans="1:8" x14ac:dyDescent="0.15">
      <c r="A29" s="123"/>
      <c r="B29" s="32" t="s">
        <v>45</v>
      </c>
      <c r="C29" s="50" t="s">
        <v>73</v>
      </c>
      <c r="D29" s="43">
        <v>300000</v>
      </c>
      <c r="E29" s="43">
        <v>300000</v>
      </c>
      <c r="F29" s="43">
        <v>300000</v>
      </c>
      <c r="G29" s="53">
        <v>0</v>
      </c>
      <c r="H29" s="54"/>
    </row>
    <row r="30" spans="1:8" x14ac:dyDescent="0.15">
      <c r="A30" s="123"/>
      <c r="B30" s="32" t="s">
        <v>46</v>
      </c>
      <c r="C30" s="58" t="s">
        <v>74</v>
      </c>
      <c r="D30" s="58">
        <v>48998</v>
      </c>
      <c r="E30" s="58">
        <v>48998</v>
      </c>
      <c r="F30" s="58">
        <v>48998</v>
      </c>
      <c r="G30" s="53">
        <v>0</v>
      </c>
      <c r="H30" s="54" t="s">
        <v>77</v>
      </c>
    </row>
    <row r="31" spans="1:8" x14ac:dyDescent="0.15">
      <c r="A31" s="123"/>
      <c r="B31" s="32" t="s">
        <v>47</v>
      </c>
      <c r="C31" s="50" t="s">
        <v>75</v>
      </c>
      <c r="D31" s="58">
        <v>4620</v>
      </c>
      <c r="E31" s="58">
        <v>3608</v>
      </c>
      <c r="F31" s="58">
        <v>3608</v>
      </c>
      <c r="G31" s="53">
        <v>1012</v>
      </c>
      <c r="H31" s="54"/>
    </row>
    <row r="32" spans="1:8" x14ac:dyDescent="0.15">
      <c r="A32" s="123"/>
      <c r="B32" s="32" t="s">
        <v>52</v>
      </c>
      <c r="C32" s="50" t="s">
        <v>76</v>
      </c>
      <c r="D32" s="58">
        <v>6396</v>
      </c>
      <c r="E32" s="58">
        <v>6161</v>
      </c>
      <c r="F32" s="58">
        <v>6161</v>
      </c>
      <c r="G32" s="53">
        <v>235</v>
      </c>
      <c r="H32" s="54"/>
    </row>
    <row r="33" spans="1:38" s="6" customFormat="1" x14ac:dyDescent="0.15">
      <c r="A33" s="123"/>
      <c r="B33" s="32" t="s">
        <v>100</v>
      </c>
      <c r="C33" s="108" t="s">
        <v>97</v>
      </c>
      <c r="D33" s="58">
        <v>4620</v>
      </c>
      <c r="E33" s="58">
        <v>4620</v>
      </c>
      <c r="F33" s="58">
        <v>4620</v>
      </c>
      <c r="G33" s="109">
        <v>0</v>
      </c>
      <c r="H33" s="110" t="s">
        <v>98</v>
      </c>
      <c r="J33" s="3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s="6" customFormat="1" x14ac:dyDescent="0.15">
      <c r="A34" s="123"/>
      <c r="B34" s="32" t="s">
        <v>101</v>
      </c>
      <c r="C34" s="108" t="s">
        <v>99</v>
      </c>
      <c r="D34" s="58">
        <v>6396</v>
      </c>
      <c r="E34" s="58">
        <v>6396</v>
      </c>
      <c r="F34" s="58">
        <v>6396</v>
      </c>
      <c r="G34" s="109">
        <v>0</v>
      </c>
      <c r="H34" s="110" t="s">
        <v>98</v>
      </c>
      <c r="J34" s="3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s="6" customFormat="1" x14ac:dyDescent="0.15">
      <c r="A35" s="123"/>
      <c r="B35" s="48"/>
      <c r="C35" s="48"/>
      <c r="D35" s="48"/>
      <c r="E35" s="48"/>
      <c r="F35" s="48"/>
      <c r="G35" s="48"/>
      <c r="H35" s="48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x14ac:dyDescent="0.15">
      <c r="A36" s="59" t="s">
        <v>8</v>
      </c>
      <c r="B36" s="32"/>
      <c r="C36" s="111"/>
      <c r="D36" s="38">
        <f>SUM(D22:D34)</f>
        <v>601030</v>
      </c>
      <c r="E36" s="38">
        <f>SUM(E22:E34)</f>
        <v>588225</v>
      </c>
      <c r="F36" s="38">
        <f>SUM(F22:F34)</f>
        <v>588225</v>
      </c>
      <c r="G36" s="38">
        <f>SUM(G22:G34)</f>
        <v>12805</v>
      </c>
      <c r="H36" s="11"/>
    </row>
    <row r="37" spans="1:38" x14ac:dyDescent="0.15">
      <c r="A37" s="60"/>
      <c r="B37" s="48"/>
      <c r="C37" s="48"/>
      <c r="D37" s="38"/>
      <c r="E37" s="38"/>
      <c r="F37" s="38"/>
      <c r="G37" s="38" t="s">
        <v>14</v>
      </c>
      <c r="H37" s="11"/>
    </row>
    <row r="38" spans="1:38" x14ac:dyDescent="0.15">
      <c r="A38" s="127" t="s">
        <v>30</v>
      </c>
      <c r="B38" s="41" t="s">
        <v>35</v>
      </c>
      <c r="C38" s="61" t="s">
        <v>78</v>
      </c>
      <c r="D38" s="43">
        <v>2612</v>
      </c>
      <c r="E38" s="43">
        <v>1808</v>
      </c>
      <c r="F38" s="43">
        <v>1808</v>
      </c>
      <c r="G38" s="112">
        <v>804</v>
      </c>
      <c r="H38" s="11"/>
    </row>
    <row r="39" spans="1:38" x14ac:dyDescent="0.15">
      <c r="A39" s="128"/>
      <c r="B39" s="41" t="s">
        <v>79</v>
      </c>
      <c r="C39" s="58" t="s">
        <v>80</v>
      </c>
      <c r="D39" s="43">
        <v>3000</v>
      </c>
      <c r="E39" s="43">
        <v>3000</v>
      </c>
      <c r="F39" s="43">
        <v>3000</v>
      </c>
      <c r="G39" s="112">
        <v>0</v>
      </c>
      <c r="H39" s="11"/>
    </row>
    <row r="40" spans="1:38" x14ac:dyDescent="0.15">
      <c r="A40" s="128"/>
      <c r="B40" s="41" t="s">
        <v>81</v>
      </c>
      <c r="C40" s="58" t="s">
        <v>82</v>
      </c>
      <c r="D40" s="42">
        <v>2940</v>
      </c>
      <c r="E40" s="42">
        <v>2520</v>
      </c>
      <c r="F40" s="42">
        <v>2520</v>
      </c>
      <c r="G40" s="62">
        <v>420</v>
      </c>
      <c r="H40" s="11"/>
    </row>
    <row r="41" spans="1:38" x14ac:dyDescent="0.15">
      <c r="A41" s="129"/>
      <c r="B41" s="48"/>
      <c r="D41" s="48"/>
      <c r="E41" s="1"/>
      <c r="F41" s="48"/>
      <c r="G41" s="48"/>
      <c r="H41" s="63"/>
    </row>
    <row r="42" spans="1:38" s="6" customFormat="1" x14ac:dyDescent="0.15">
      <c r="A42" s="64" t="s">
        <v>8</v>
      </c>
      <c r="B42" s="65"/>
      <c r="C42" s="66"/>
      <c r="D42" s="67">
        <f>SUM(D38:D40)</f>
        <v>8552</v>
      </c>
      <c r="E42" s="68">
        <f>SUM(E38:E40)</f>
        <v>7328</v>
      </c>
      <c r="F42" s="38">
        <f>SUM(F38:F40)</f>
        <v>7328</v>
      </c>
      <c r="G42" s="38">
        <f>SUM(G38:G40)</f>
        <v>1224</v>
      </c>
      <c r="H42" s="63"/>
    </row>
    <row r="43" spans="1:38" s="6" customFormat="1" x14ac:dyDescent="0.15">
      <c r="A43" s="69"/>
      <c r="B43" s="65"/>
      <c r="C43" s="70"/>
      <c r="D43" s="71"/>
      <c r="E43" s="71"/>
      <c r="F43" s="72"/>
      <c r="G43" s="71"/>
      <c r="H43" s="73"/>
    </row>
    <row r="44" spans="1:38" s="6" customFormat="1" x14ac:dyDescent="0.15">
      <c r="A44" s="127" t="s">
        <v>27</v>
      </c>
      <c r="B44" s="74" t="s">
        <v>36</v>
      </c>
      <c r="C44" s="75" t="s">
        <v>83</v>
      </c>
      <c r="D44" s="76">
        <v>1500</v>
      </c>
      <c r="E44" s="76">
        <v>2250</v>
      </c>
      <c r="F44" s="51">
        <v>1500</v>
      </c>
      <c r="G44" s="76">
        <v>0</v>
      </c>
      <c r="H44" s="11"/>
    </row>
    <row r="45" spans="1:38" s="6" customFormat="1" x14ac:dyDescent="0.15">
      <c r="A45" s="128"/>
      <c r="B45" s="41" t="s">
        <v>84</v>
      </c>
      <c r="C45" s="75" t="s">
        <v>85</v>
      </c>
      <c r="D45" s="76">
        <v>1500</v>
      </c>
      <c r="E45" s="76">
        <v>1600</v>
      </c>
      <c r="F45" s="51">
        <v>1500</v>
      </c>
      <c r="G45" s="76">
        <v>0</v>
      </c>
      <c r="H45" s="11"/>
    </row>
    <row r="46" spans="1:38" s="6" customFormat="1" ht="17.25" customHeight="1" x14ac:dyDescent="0.15">
      <c r="A46" s="128"/>
      <c r="B46" s="74" t="s">
        <v>86</v>
      </c>
      <c r="C46" s="50" t="s">
        <v>87</v>
      </c>
      <c r="D46" s="76">
        <v>1500</v>
      </c>
      <c r="E46" s="76">
        <v>1500</v>
      </c>
      <c r="F46" s="76">
        <v>1500</v>
      </c>
      <c r="G46" s="76">
        <v>0</v>
      </c>
      <c r="H46" s="11"/>
    </row>
    <row r="47" spans="1:38" s="6" customFormat="1" ht="17.25" customHeight="1" x14ac:dyDescent="0.15">
      <c r="A47" s="128"/>
      <c r="B47" s="74" t="s">
        <v>88</v>
      </c>
      <c r="C47" s="75" t="s">
        <v>89</v>
      </c>
      <c r="D47" s="76">
        <v>1500</v>
      </c>
      <c r="E47" s="76">
        <v>1500</v>
      </c>
      <c r="F47" s="76">
        <v>1500</v>
      </c>
      <c r="G47" s="76">
        <v>0</v>
      </c>
      <c r="H47" s="77"/>
    </row>
    <row r="48" spans="1:38" s="6" customFormat="1" ht="15" customHeight="1" x14ac:dyDescent="0.15">
      <c r="A48" s="129"/>
      <c r="B48" s="8"/>
      <c r="C48" s="78"/>
      <c r="D48" s="79"/>
      <c r="E48" s="79"/>
      <c r="F48" s="48"/>
      <c r="G48" s="49"/>
      <c r="H48" s="38"/>
    </row>
    <row r="49" spans="1:38" s="6" customFormat="1" ht="15.75" customHeight="1" x14ac:dyDescent="0.15">
      <c r="A49" s="64" t="s">
        <v>28</v>
      </c>
      <c r="B49" s="80"/>
      <c r="C49" s="78"/>
      <c r="D49" s="67">
        <f>SUM(D44:D47)</f>
        <v>6000</v>
      </c>
      <c r="E49" s="67">
        <f>SUM(E44:E47)</f>
        <v>6850</v>
      </c>
      <c r="F49" s="49">
        <f>SUM(F44:F47)</f>
        <v>6000</v>
      </c>
      <c r="G49" s="49">
        <f>SUM(G44:G46)</f>
        <v>0</v>
      </c>
      <c r="H49" s="38"/>
      <c r="I49" s="5"/>
    </row>
    <row r="50" spans="1:38" s="6" customFormat="1" ht="15.75" customHeight="1" x14ac:dyDescent="0.15">
      <c r="A50" s="81"/>
      <c r="B50" s="80"/>
      <c r="C50" s="79"/>
      <c r="D50" s="67"/>
      <c r="E50" s="67"/>
      <c r="F50" s="82"/>
      <c r="G50" s="67"/>
      <c r="H50" s="11"/>
    </row>
    <row r="51" spans="1:38" s="6" customFormat="1" x14ac:dyDescent="0.15">
      <c r="A51" s="124" t="s">
        <v>11</v>
      </c>
      <c r="B51" s="83" t="s">
        <v>90</v>
      </c>
      <c r="C51" s="58" t="s">
        <v>43</v>
      </c>
      <c r="D51" s="84">
        <v>30051</v>
      </c>
      <c r="E51" s="84">
        <v>30051</v>
      </c>
      <c r="F51" s="85">
        <v>30051</v>
      </c>
      <c r="G51" s="85">
        <v>0</v>
      </c>
      <c r="H51" s="11"/>
    </row>
    <row r="52" spans="1:38" s="6" customFormat="1" x14ac:dyDescent="0.15">
      <c r="A52" s="125"/>
      <c r="B52" s="83" t="s">
        <v>91</v>
      </c>
      <c r="C52" s="75" t="s">
        <v>44</v>
      </c>
      <c r="D52" s="86">
        <v>15026</v>
      </c>
      <c r="E52" s="86">
        <v>15026</v>
      </c>
      <c r="F52" s="85">
        <v>15026</v>
      </c>
      <c r="G52" s="85">
        <v>0</v>
      </c>
      <c r="H52" s="11"/>
    </row>
    <row r="53" spans="1:38" s="6" customFormat="1" x14ac:dyDescent="0.15">
      <c r="A53" s="125"/>
      <c r="B53" s="83" t="s">
        <v>92</v>
      </c>
      <c r="C53" s="75" t="s">
        <v>93</v>
      </c>
      <c r="D53" s="86">
        <v>73000</v>
      </c>
      <c r="E53" s="86">
        <v>51000</v>
      </c>
      <c r="F53" s="86">
        <v>51000</v>
      </c>
      <c r="G53" s="85">
        <v>22000</v>
      </c>
      <c r="H53" s="11"/>
    </row>
    <row r="54" spans="1:38" s="6" customFormat="1" x14ac:dyDescent="0.15">
      <c r="A54" s="126"/>
      <c r="B54" s="32"/>
      <c r="C54" s="48"/>
      <c r="D54" s="49"/>
      <c r="E54" s="49"/>
      <c r="F54" s="49"/>
      <c r="G54" s="49"/>
      <c r="H54" s="48"/>
    </row>
    <row r="55" spans="1:38" s="6" customFormat="1" x14ac:dyDescent="0.15">
      <c r="B55" s="48"/>
      <c r="C55" s="48"/>
      <c r="D55" s="48"/>
      <c r="E55" s="48"/>
      <c r="F55" s="48"/>
      <c r="G55" s="48"/>
      <c r="H55" s="11"/>
    </row>
    <row r="56" spans="1:38" s="6" customFormat="1" x14ac:dyDescent="0.15">
      <c r="A56" s="87" t="s">
        <v>5</v>
      </c>
      <c r="B56" s="32"/>
      <c r="C56" s="88"/>
      <c r="D56" s="49">
        <f>SUM(D51:D53)</f>
        <v>118077</v>
      </c>
      <c r="E56" s="49">
        <f>SUM(E51:E53)</f>
        <v>96077</v>
      </c>
      <c r="F56" s="49">
        <f>SUM(F51:F53)</f>
        <v>96077</v>
      </c>
      <c r="G56" s="49">
        <f>SUM(G51:G53)</f>
        <v>22000</v>
      </c>
      <c r="H56" s="11"/>
    </row>
    <row r="57" spans="1:38" s="6" customFormat="1" x14ac:dyDescent="0.15">
      <c r="A57" s="89"/>
      <c r="B57" s="48"/>
      <c r="C57" s="48"/>
      <c r="D57" s="48"/>
      <c r="E57" s="48"/>
      <c r="F57" s="48"/>
      <c r="G57" s="48"/>
      <c r="H57" s="11"/>
    </row>
    <row r="58" spans="1:38" s="6" customFormat="1" x14ac:dyDescent="0.15">
      <c r="A58" s="124" t="s">
        <v>12</v>
      </c>
      <c r="B58" s="41" t="s">
        <v>94</v>
      </c>
      <c r="C58" s="58" t="s">
        <v>73</v>
      </c>
      <c r="D58" s="58">
        <v>151500</v>
      </c>
      <c r="E58" s="58">
        <v>151500</v>
      </c>
      <c r="F58" s="58">
        <v>151500</v>
      </c>
      <c r="G58" s="53">
        <v>0</v>
      </c>
      <c r="H58" s="11"/>
    </row>
    <row r="59" spans="1:38" s="6" customFormat="1" x14ac:dyDescent="0.15">
      <c r="A59" s="125"/>
      <c r="B59" s="41" t="s">
        <v>39</v>
      </c>
      <c r="C59" s="58" t="s">
        <v>74</v>
      </c>
      <c r="D59" s="58">
        <v>66922</v>
      </c>
      <c r="E59" s="58">
        <v>66922</v>
      </c>
      <c r="F59" s="58">
        <v>66922</v>
      </c>
      <c r="G59" s="53">
        <v>0</v>
      </c>
      <c r="H59" s="11"/>
    </row>
    <row r="60" spans="1:38" s="6" customFormat="1" x14ac:dyDescent="0.15">
      <c r="A60" s="125"/>
      <c r="B60" s="41"/>
      <c r="C60" s="58"/>
      <c r="D60" s="51"/>
      <c r="E60" s="76"/>
      <c r="F60" s="90"/>
      <c r="G60" s="53"/>
      <c r="H60" s="11"/>
    </row>
    <row r="61" spans="1:38" s="6" customFormat="1" x14ac:dyDescent="0.15">
      <c r="A61" s="32"/>
      <c r="B61" s="32"/>
      <c r="C61" s="48"/>
      <c r="D61" s="49"/>
      <c r="E61" s="67"/>
      <c r="F61" s="91"/>
      <c r="G61" s="67"/>
      <c r="H61" s="1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s="6" customFormat="1" x14ac:dyDescent="0.15">
      <c r="A62" s="92" t="s">
        <v>8</v>
      </c>
      <c r="B62" s="93"/>
      <c r="C62" s="94"/>
      <c r="D62" s="95">
        <f>SUM(D58:D60)</f>
        <v>218422</v>
      </c>
      <c r="E62" s="67">
        <f>SUM(E58:E60)</f>
        <v>218422</v>
      </c>
      <c r="F62" s="67">
        <f>SUM(F58:F60)</f>
        <v>218422</v>
      </c>
      <c r="G62" s="67">
        <f>SUM(G58:G60)</f>
        <v>0</v>
      </c>
      <c r="H62" s="1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x14ac:dyDescent="0.15">
      <c r="A63" s="96"/>
      <c r="B63" s="80"/>
      <c r="C63" s="97"/>
      <c r="D63" s="72"/>
      <c r="E63" s="72"/>
      <c r="F63" s="98"/>
      <c r="G63" s="99"/>
      <c r="H63" s="11"/>
    </row>
    <row r="64" spans="1:38" x14ac:dyDescent="0.15">
      <c r="A64" s="100" t="s">
        <v>13</v>
      </c>
      <c r="B64" s="80"/>
      <c r="C64" s="97"/>
      <c r="D64" s="49">
        <f>D62+D56+D49+D42+D36</f>
        <v>952081</v>
      </c>
      <c r="E64" s="49">
        <f>E56+E42+E36+E49+E62</f>
        <v>916902</v>
      </c>
      <c r="F64" s="101">
        <f>F62+F56+F49+F42+F36</f>
        <v>916052</v>
      </c>
      <c r="G64" s="102">
        <f>G42+G36+G49+G56+G62</f>
        <v>36029</v>
      </c>
      <c r="H64" s="11"/>
    </row>
    <row r="65" spans="1:20" x14ac:dyDescent="0.15">
      <c r="A65" s="89"/>
      <c r="B65" s="80"/>
      <c r="C65" s="97"/>
      <c r="D65" s="72"/>
      <c r="E65" s="72"/>
      <c r="F65" s="98"/>
      <c r="G65" s="99"/>
      <c r="H65" s="11"/>
    </row>
    <row r="66" spans="1:20" x14ac:dyDescent="0.15">
      <c r="A66" s="32" t="s">
        <v>17</v>
      </c>
      <c r="B66" s="7"/>
      <c r="C66" s="136">
        <f>F64</f>
        <v>916052</v>
      </c>
      <c r="D66" s="137"/>
      <c r="E66" s="137"/>
      <c r="F66" s="137"/>
      <c r="G66" s="137"/>
      <c r="H66" s="138"/>
    </row>
    <row r="67" spans="1:20" x14ac:dyDescent="0.15">
      <c r="A67" s="32" t="s">
        <v>18</v>
      </c>
      <c r="B67" s="8"/>
      <c r="C67" s="133">
        <f>C5+C14+C15+C16+C17+C18+C19+C20-F64</f>
        <v>2104540</v>
      </c>
      <c r="D67" s="134"/>
      <c r="E67" s="134"/>
      <c r="F67" s="134"/>
      <c r="G67" s="134"/>
      <c r="H67" s="135"/>
    </row>
    <row r="68" spans="1:20" x14ac:dyDescent="0.15">
      <c r="A68" s="103" t="s">
        <v>42</v>
      </c>
      <c r="B68" s="103" t="s">
        <v>19</v>
      </c>
      <c r="C68" s="130" t="s">
        <v>41</v>
      </c>
      <c r="D68" s="131"/>
      <c r="E68" s="131"/>
      <c r="F68" s="131"/>
      <c r="G68" s="131"/>
      <c r="H68" s="132"/>
    </row>
    <row r="69" spans="1:20" x14ac:dyDescent="0.15">
      <c r="A69" s="104" t="s">
        <v>34</v>
      </c>
      <c r="B69" s="105"/>
      <c r="C69" s="106"/>
      <c r="D69" s="101"/>
      <c r="E69" s="107"/>
      <c r="F69" s="107"/>
      <c r="G69" s="107"/>
      <c r="H69" s="113" t="s">
        <v>102</v>
      </c>
    </row>
    <row r="70" spans="1:20" x14ac:dyDescent="0.15">
      <c r="S70" s="1"/>
      <c r="T70" s="1"/>
    </row>
    <row r="71" spans="1:20" x14ac:dyDescent="0.15">
      <c r="C71" s="3"/>
      <c r="E71" s="4"/>
      <c r="F71" s="5"/>
      <c r="G71" s="6"/>
      <c r="H71" s="6"/>
      <c r="S71" s="1"/>
      <c r="T71" s="1"/>
    </row>
    <row r="72" spans="1:20" x14ac:dyDescent="0.15">
      <c r="C72" s="3"/>
      <c r="E72" s="4"/>
      <c r="F72" s="5"/>
      <c r="G72" s="6"/>
      <c r="H72" s="6"/>
      <c r="S72" s="1"/>
      <c r="T72" s="1"/>
    </row>
    <row r="73" spans="1:20" x14ac:dyDescent="0.15">
      <c r="D73" s="1"/>
      <c r="E73" s="1"/>
      <c r="F73" s="1"/>
      <c r="G73" s="1"/>
      <c r="H73" s="6"/>
      <c r="S73" s="1"/>
      <c r="T73" s="1"/>
    </row>
    <row r="74" spans="1:20" x14ac:dyDescent="0.15">
      <c r="C74" s="3"/>
      <c r="E74" s="4"/>
      <c r="F74" s="5"/>
      <c r="G74" s="6"/>
      <c r="H74" s="6"/>
      <c r="S74" s="1"/>
      <c r="T74" s="1"/>
    </row>
    <row r="75" spans="1:20" x14ac:dyDescent="0.15">
      <c r="C75" s="3"/>
      <c r="E75" s="4"/>
      <c r="F75" s="5"/>
      <c r="G75" s="6"/>
      <c r="H75" s="6"/>
      <c r="S75" s="1"/>
      <c r="T75" s="1"/>
    </row>
    <row r="76" spans="1:20" x14ac:dyDescent="0.15">
      <c r="C76" s="3"/>
      <c r="E76" s="4"/>
      <c r="F76" s="5"/>
      <c r="G76" s="6"/>
      <c r="H76" s="6"/>
      <c r="S76" s="1"/>
      <c r="T76" s="1"/>
    </row>
    <row r="77" spans="1:20" x14ac:dyDescent="0.15">
      <c r="C77" s="3"/>
      <c r="E77" s="4"/>
      <c r="F77" s="5"/>
      <c r="G77" s="6"/>
      <c r="H77" s="6"/>
      <c r="S77" s="1"/>
      <c r="T77" s="1"/>
    </row>
    <row r="78" spans="1:20" x14ac:dyDescent="0.15">
      <c r="C78" s="3"/>
      <c r="E78" s="4"/>
      <c r="F78" s="5"/>
      <c r="G78" s="6"/>
      <c r="H78" s="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15">
      <c r="B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15">
      <c r="B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2:20" x14ac:dyDescent="0.15">
      <c r="B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2:20" x14ac:dyDescent="0.15">
      <c r="B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2:20" x14ac:dyDescent="0.15">
      <c r="B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2:20" x14ac:dyDescent="0.15">
      <c r="B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2:20" x14ac:dyDescent="0.15">
      <c r="B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2:20" x14ac:dyDescent="0.15">
      <c r="B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2:20" x14ac:dyDescent="0.15">
      <c r="B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2:20" x14ac:dyDescent="0.15">
      <c r="B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2:20" x14ac:dyDescent="0.15">
      <c r="B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2:20" x14ac:dyDescent="0.15">
      <c r="B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2:20" x14ac:dyDescent="0.15">
      <c r="B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2:20" x14ac:dyDescent="0.15">
      <c r="B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2:20" x14ac:dyDescent="0.15">
      <c r="B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2:20" x14ac:dyDescent="0.15">
      <c r="B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2:20" x14ac:dyDescent="0.15">
      <c r="B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2:20" x14ac:dyDescent="0.15">
      <c r="B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2:20" x14ac:dyDescent="0.15">
      <c r="B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2:20" x14ac:dyDescent="0.15">
      <c r="B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2:20" x14ac:dyDescent="0.15">
      <c r="B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2:20" x14ac:dyDescent="0.15">
      <c r="B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2:20" x14ac:dyDescent="0.15">
      <c r="B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2:20" x14ac:dyDescent="0.15">
      <c r="B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2:20" x14ac:dyDescent="0.15">
      <c r="B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2:20" x14ac:dyDescent="0.15">
      <c r="B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2:20" x14ac:dyDescent="0.15">
      <c r="B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2:20" x14ac:dyDescent="0.15">
      <c r="B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2:20" x14ac:dyDescent="0.15">
      <c r="B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2:20" x14ac:dyDescent="0.15">
      <c r="B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2:20" x14ac:dyDescent="0.15">
      <c r="B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2:20" x14ac:dyDescent="0.15">
      <c r="B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2:20" x14ac:dyDescent="0.15">
      <c r="B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2:20" x14ac:dyDescent="0.15">
      <c r="B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2:20" x14ac:dyDescent="0.15">
      <c r="B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2:20" x14ac:dyDescent="0.15">
      <c r="B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2:20" x14ac:dyDescent="0.15">
      <c r="B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2:20" x14ac:dyDescent="0.15">
      <c r="B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2:20" x14ac:dyDescent="0.15">
      <c r="B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2:20" x14ac:dyDescent="0.15">
      <c r="B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2:20" x14ac:dyDescent="0.15">
      <c r="B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2:20" x14ac:dyDescent="0.15">
      <c r="B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2:20" x14ac:dyDescent="0.15">
      <c r="B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2:20" x14ac:dyDescent="0.15">
      <c r="B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2:20" x14ac:dyDescent="0.15">
      <c r="B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2:20" x14ac:dyDescent="0.15">
      <c r="B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2:20" x14ac:dyDescent="0.15">
      <c r="B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2:20" x14ac:dyDescent="0.15">
      <c r="B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2:20" x14ac:dyDescent="0.15">
      <c r="B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2:20" x14ac:dyDescent="0.15">
      <c r="B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2:20" x14ac:dyDescent="0.15">
      <c r="B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2:20" x14ac:dyDescent="0.15">
      <c r="B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2:20" x14ac:dyDescent="0.15">
      <c r="B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2:20" x14ac:dyDescent="0.15">
      <c r="B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2:20" x14ac:dyDescent="0.15">
      <c r="B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2:20" x14ac:dyDescent="0.15">
      <c r="B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2:20" x14ac:dyDescent="0.15">
      <c r="B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2:20" x14ac:dyDescent="0.15">
      <c r="B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2:20" x14ac:dyDescent="0.15">
      <c r="B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2:20" x14ac:dyDescent="0.15">
      <c r="B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2:20" x14ac:dyDescent="0.15">
      <c r="B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2:20" x14ac:dyDescent="0.15">
      <c r="B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2:20" x14ac:dyDescent="0.15">
      <c r="B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2:20" x14ac:dyDescent="0.15">
      <c r="B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2:20" x14ac:dyDescent="0.15">
      <c r="B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2:20" x14ac:dyDescent="0.15">
      <c r="B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2:20" x14ac:dyDescent="0.15">
      <c r="B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2:20" x14ac:dyDescent="0.15">
      <c r="B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2:20" x14ac:dyDescent="0.15">
      <c r="B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2:20" x14ac:dyDescent="0.15">
      <c r="B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2:20" x14ac:dyDescent="0.15">
      <c r="B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2:20" x14ac:dyDescent="0.15">
      <c r="B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2:20" x14ac:dyDescent="0.15">
      <c r="B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2:20" x14ac:dyDescent="0.15">
      <c r="B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2:20" x14ac:dyDescent="0.15">
      <c r="B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2:20" x14ac:dyDescent="0.15">
      <c r="B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2:20" x14ac:dyDescent="0.15">
      <c r="B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2:20" x14ac:dyDescent="0.15">
      <c r="B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2:20" x14ac:dyDescent="0.15">
      <c r="B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2:20" x14ac:dyDescent="0.15">
      <c r="B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2:20" x14ac:dyDescent="0.15">
      <c r="B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2:20" x14ac:dyDescent="0.15">
      <c r="B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2:20" x14ac:dyDescent="0.15">
      <c r="B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2:20" x14ac:dyDescent="0.15">
      <c r="B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2:20" x14ac:dyDescent="0.15">
      <c r="B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2:20" x14ac:dyDescent="0.15">
      <c r="B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2:20" x14ac:dyDescent="0.15">
      <c r="B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2:20" x14ac:dyDescent="0.15">
      <c r="B166" s="1"/>
    </row>
  </sheetData>
  <mergeCells count="10">
    <mergeCell ref="A58:A60"/>
    <mergeCell ref="C68:H68"/>
    <mergeCell ref="C67:H67"/>
    <mergeCell ref="C66:H66"/>
    <mergeCell ref="A1:H2"/>
    <mergeCell ref="A3:H3"/>
    <mergeCell ref="A22:A35"/>
    <mergeCell ref="A51:A54"/>
    <mergeCell ref="A38:A41"/>
    <mergeCell ref="A44:A48"/>
  </mergeCells>
  <phoneticPr fontId="10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5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報表</vt:lpstr>
    </vt:vector>
  </TitlesOfParts>
  <Company>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</dc:creator>
  <cp:lastModifiedBy>Microsoft Office 使用者</cp:lastModifiedBy>
  <dcterms:created xsi:type="dcterms:W3CDTF">2006-05-02T23:17:19Z</dcterms:created>
  <dcterms:modified xsi:type="dcterms:W3CDTF">2018-03-03T10:09:44Z</dcterms:modified>
</cp:coreProperties>
</file>