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SU財報/"/>
    </mc:Choice>
  </mc:AlternateContent>
  <bookViews>
    <workbookView xWindow="0" yWindow="460" windowWidth="28800" windowHeight="1606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29" i="1" l="1"/>
  <c r="F29" i="1"/>
  <c r="F58" i="1"/>
  <c r="C60" i="1"/>
  <c r="C61" i="1"/>
  <c r="D50" i="1"/>
  <c r="F35" i="1"/>
  <c r="F42" i="1"/>
  <c r="F50" i="1"/>
  <c r="F56" i="1"/>
  <c r="D29" i="1"/>
  <c r="E29" i="1"/>
  <c r="G42" i="1"/>
  <c r="G50" i="1"/>
  <c r="G56" i="1"/>
  <c r="G35" i="1"/>
  <c r="G58" i="1"/>
  <c r="E42" i="1"/>
  <c r="E50" i="1"/>
  <c r="E56" i="1"/>
  <c r="E35" i="1"/>
  <c r="E58" i="1"/>
  <c r="D42" i="1"/>
  <c r="D56" i="1"/>
  <c r="D35" i="1"/>
  <c r="D58" i="1"/>
</calcChain>
</file>

<file path=xl/sharedStrings.xml><?xml version="1.0" encoding="utf-8"?>
<sst xmlns="http://schemas.openxmlformats.org/spreadsheetml/2006/main" count="96" uniqueCount="84">
  <si>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</si>
  <si>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</si>
  <si>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</si>
  <si>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</si>
  <si>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</si>
  <si>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</si>
  <si>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</si>
  <si>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</si>
  <si>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</si>
  <si>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</si>
  <si>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</si>
  <si>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</si>
  <si>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</si>
  <si>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</si>
  <si>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</si>
  <si>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</si>
  <si>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</si>
  <si>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</si>
  <si>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</si>
  <si>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</si>
  <si>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</si>
  <si>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</si>
  <si>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</si>
  <si>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</si>
  <si>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</si>
  <si>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</si>
  <si>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</si>
  <si>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</si>
  <si>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</si>
  <si>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A4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</si>
  <si>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</si>
  <si>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</si>
  <si>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</si>
  <si>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</si>
  <si>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</si>
  <si>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>法規定之1%</t>
    <phoneticPr fontId="3" type="noConversion"/>
  </si>
  <si>
    <t>一社活動經費為$1,500</t>
    <phoneticPr fontId="3" type="noConversion"/>
  </si>
  <si>
    <t>A5</t>
    <phoneticPr fontId="3" type="noConversion"/>
  </si>
  <si>
    <t>A6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</si>
  <si>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</si>
  <si>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</si>
  <si>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</si>
  <si>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</si>
  <si>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</si>
  <si>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</si>
  <si>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</si>
  <si>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</si>
  <si>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</si>
  <si>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</si>
  <si>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</si>
  <si>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</si>
  <si>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</si>
  <si>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</si>
  <si>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</si>
  <si>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</si>
  <si>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</si>
  <si>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 xml:space="preserve">               </t>
    <phoneticPr fontId="3" type="noConversion"/>
  </si>
  <si>
    <t xml:space="preserve"> 南臺科技大學第十八屆學生會</t>
    <phoneticPr fontId="3" type="noConversion"/>
  </si>
  <si>
    <t>106 學年度總金額</t>
    <phoneticPr fontId="3" type="noConversion"/>
  </si>
  <si>
    <t xml:space="preserve">  法規定之2%</t>
    <phoneticPr fontId="3" type="noConversion"/>
  </si>
  <si>
    <t>議會行政費</t>
    <phoneticPr fontId="3" type="noConversion"/>
  </si>
  <si>
    <t>B3</t>
  </si>
  <si>
    <t>C3</t>
    <phoneticPr fontId="3" type="noConversion"/>
  </si>
  <si>
    <t>A11</t>
    <phoneticPr fontId="3" type="noConversion"/>
  </si>
  <si>
    <t>C4</t>
    <phoneticPr fontId="3" type="noConversion"/>
  </si>
  <si>
    <t>(450,772-73,000-109,500) 法規定之30%</t>
    <phoneticPr fontId="3" type="noConversion"/>
  </si>
  <si>
    <t>白色情人節</t>
    <phoneticPr fontId="3" type="noConversion"/>
  </si>
  <si>
    <t>全校三合一改選</t>
    <phoneticPr fontId="3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</si>
  <si>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6-1可用金額 + 106-2可用金額 + 106-2回流金 - 106-2支出</t>
    </r>
    <phoneticPr fontId="3" type="noConversion"/>
  </si>
  <si>
    <t>未核銷</t>
    <phoneticPr fontId="3" type="noConversion"/>
  </si>
  <si>
    <t>106-2期初議會 回流</t>
    <phoneticPr fontId="3" type="noConversion"/>
  </si>
  <si>
    <t>106-2期初系會負責人會議 回流</t>
    <phoneticPr fontId="3" type="noConversion"/>
  </si>
  <si>
    <t>回流至106-2學會準備金</t>
  </si>
  <si>
    <t>回流至106-2學會準備金</t>
    <phoneticPr fontId="3" type="noConversion"/>
  </si>
  <si>
    <t>名人講座-麻辣鮮師同樂會</t>
    <phoneticPr fontId="3" type="noConversion"/>
  </si>
  <si>
    <t>D4</t>
    <phoneticPr fontId="3" type="noConversion"/>
  </si>
  <si>
    <t>學生會費退費</t>
    <phoneticPr fontId="3" type="noConversion"/>
  </si>
  <si>
    <t>一○六學年度第二學期  4月財務報表</t>
    <phoneticPr fontId="3" type="noConversion"/>
  </si>
  <si>
    <t>期中議會</t>
    <phoneticPr fontId="3" type="noConversion"/>
  </si>
  <si>
    <t>期中系會負責人會議</t>
    <phoneticPr fontId="3" type="noConversion"/>
  </si>
  <si>
    <t>草地音樂節</t>
    <phoneticPr fontId="3" type="noConversion"/>
  </si>
  <si>
    <t>Jollity畢業演唱會</t>
    <phoneticPr fontId="3" type="noConversion"/>
  </si>
  <si>
    <t>D5</t>
    <phoneticPr fontId="3" type="noConversion"/>
  </si>
  <si>
    <t>製表日期107/04/30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</si>
</sst>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#,##0;[Red]\-#,##0"/>
  </numFmts>
  <fonts count="14" x14ac:knownFonts="1">
    <font>
      <sz val="12"/>
      <name val="新細明體"/>
      <charset val="136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2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center" vertical="center"/>
    </xf>
    <xf numFmtId="38" fontId="1" fillId="0" borderId="3" xfId="2" applyNumberFormat="1" applyFont="1" applyBorder="1" applyAlignment="1">
      <alignment horizontal="center" vertical="center"/>
    </xf>
    <xf numFmtId="38" fontId="1" fillId="0" borderId="2" xfId="2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38" fontId="1" fillId="0" borderId="8" xfId="2" applyNumberFormat="1" applyFont="1" applyBorder="1" applyAlignment="1">
      <alignment horizontal="center" vertical="center"/>
    </xf>
    <xf numFmtId="38" fontId="1" fillId="0" borderId="10" xfId="2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2" applyNumberFormat="1" applyFont="1" applyBorder="1" applyAlignment="1">
      <alignment horizontal="center" vertical="center"/>
    </xf>
    <xf numFmtId="38" fontId="1" fillId="0" borderId="12" xfId="2" applyNumberFormat="1" applyFont="1" applyBorder="1" applyAlignment="1">
      <alignment horizontal="center" vertical="center"/>
    </xf>
    <xf numFmtId="38" fontId="1" fillId="0" borderId="14" xfId="2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2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2" applyNumberFormat="1" applyFont="1" applyBorder="1" applyAlignment="1">
      <alignment horizontal="right" vertical="center"/>
    </xf>
    <xf numFmtId="38" fontId="9" fillId="0" borderId="4" xfId="2" applyNumberFormat="1" applyFont="1" applyBorder="1" applyAlignment="1">
      <alignment horizontal="right" vertical="center"/>
    </xf>
    <xf numFmtId="38" fontId="9" fillId="0" borderId="5" xfId="2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2" borderId="4" xfId="2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2" applyNumberFormat="1" applyFont="1" applyBorder="1">
      <alignment vertical="center"/>
    </xf>
    <xf numFmtId="38" fontId="8" fillId="0" borderId="4" xfId="2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2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2" applyNumberFormat="1" applyFont="1" applyBorder="1">
      <alignment vertical="center"/>
    </xf>
    <xf numFmtId="38" fontId="8" fillId="0" borderId="4" xfId="2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2" applyNumberFormat="1" applyFont="1" applyBorder="1">
      <alignment vertical="center"/>
    </xf>
    <xf numFmtId="38" fontId="1" fillId="0" borderId="12" xfId="2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2" applyNumberFormat="1" applyFont="1" applyBorder="1" applyAlignment="1">
      <alignment horizontal="center" vertical="center"/>
    </xf>
    <xf numFmtId="38" fontId="7" fillId="0" borderId="4" xfId="2" applyNumberFormat="1" applyFont="1" applyBorder="1">
      <alignment vertical="center"/>
    </xf>
    <xf numFmtId="38" fontId="1" fillId="0" borderId="2" xfId="2" applyNumberFormat="1" applyFont="1" applyBorder="1">
      <alignment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2" applyNumberFormat="1" applyFont="1" applyBorder="1">
      <alignment vertical="center"/>
    </xf>
    <xf numFmtId="38" fontId="8" fillId="2" borderId="4" xfId="2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2" applyNumberFormat="1" applyFont="1" applyBorder="1">
      <alignment vertical="center"/>
    </xf>
    <xf numFmtId="38" fontId="1" fillId="2" borderId="4" xfId="2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2" applyNumberFormat="1" applyFont="1" applyBorder="1">
      <alignment vertical="center"/>
    </xf>
    <xf numFmtId="38" fontId="9" fillId="0" borderId="18" xfId="2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2" applyNumberFormat="1" applyFont="1">
      <alignment vertical="center"/>
    </xf>
    <xf numFmtId="38" fontId="9" fillId="0" borderId="0" xfId="2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2" applyNumberFormat="1" applyFont="1">
      <alignment vertical="center"/>
    </xf>
    <xf numFmtId="38" fontId="1" fillId="0" borderId="0" xfId="2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2" applyNumberFormat="1" applyFont="1" applyBorder="1" applyAlignment="1">
      <alignment horizontal="right" vertical="center"/>
    </xf>
    <xf numFmtId="38" fontId="1" fillId="0" borderId="14" xfId="2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4" xfId="2" applyNumberFormat="1" applyFont="1" applyBorder="1" applyAlignment="1">
      <alignment horizontal="right" vertical="center"/>
    </xf>
    <xf numFmtId="38" fontId="1" fillId="0" borderId="15" xfId="2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2" applyNumberFormat="1" applyFont="1" applyFill="1" applyBorder="1" applyAlignment="1">
      <alignment horizontal="right"/>
    </xf>
    <xf numFmtId="38" fontId="1" fillId="2" borderId="3" xfId="2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2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2" fillId="0" borderId="4" xfId="2" applyNumberFormat="1" applyFont="1" applyBorder="1" applyAlignment="1">
      <alignment horizontal="right" vertical="center"/>
    </xf>
    <xf numFmtId="38" fontId="12" fillId="2" borderId="4" xfId="2" applyNumberFormat="1" applyFont="1" applyFill="1" applyBorder="1" applyAlignment="1">
      <alignment horizontal="right"/>
    </xf>
    <xf numFmtId="38" fontId="12" fillId="0" borderId="4" xfId="2" applyNumberFormat="1" applyFont="1" applyBorder="1">
      <alignment vertical="center"/>
    </xf>
    <xf numFmtId="38" fontId="12" fillId="0" borderId="5" xfId="2" applyNumberFormat="1" applyFont="1" applyBorder="1" applyAlignment="1"/>
    <xf numFmtId="38" fontId="12" fillId="0" borderId="3" xfId="2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vertical="center"/>
    </xf>
    <xf numFmtId="38" fontId="1" fillId="0" borderId="18" xfId="2" applyNumberFormat="1" applyFont="1" applyBorder="1" applyAlignment="1">
      <alignment vertical="center"/>
    </xf>
    <xf numFmtId="38" fontId="1" fillId="0" borderId="15" xfId="2" applyNumberFormat="1" applyFont="1" applyBorder="1" applyAlignment="1">
      <alignment vertical="center"/>
    </xf>
    <xf numFmtId="38" fontId="12" fillId="0" borderId="5" xfId="2" applyNumberFormat="1" applyFont="1" applyBorder="1" applyAlignment="1">
      <alignment horizontal="right" vertical="center"/>
    </xf>
    <xf numFmtId="38" fontId="12" fillId="0" borderId="18" xfId="2" applyNumberFormat="1" applyFont="1" applyBorder="1" applyAlignment="1">
      <alignment horizontal="right" vertical="center"/>
    </xf>
    <xf numFmtId="38" fontId="12" fillId="0" borderId="15" xfId="2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177" fontId="5" fillId="0" borderId="2" xfId="3" applyFont="1" applyBorder="1" applyAlignment="1">
      <alignment horizontal="center" vertical="center"/>
    </xf>
    <xf numFmtId="177" fontId="7" fillId="0" borderId="1" xfId="3" applyFont="1" applyBorder="1" applyAlignment="1">
      <alignment horizontal="center" vertical="center"/>
    </xf>
    <xf numFmtId="177" fontId="7" fillId="0" borderId="6" xfId="3" applyFont="1" applyBorder="1" applyAlignment="1">
      <alignment horizontal="center" vertical="center"/>
    </xf>
    <xf numFmtId="177" fontId="7" fillId="0" borderId="16" xfId="3" applyFont="1" applyBorder="1" applyAlignment="1">
      <alignment horizontal="center" vertical="center"/>
    </xf>
    <xf numFmtId="177" fontId="7" fillId="0" borderId="0" xfId="3" applyFont="1" applyBorder="1" applyAlignment="1">
      <alignment horizontal="center" vertical="center"/>
    </xf>
    <xf numFmtId="177" fontId="7" fillId="0" borderId="19" xfId="3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20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"/>
  <sheetViews>
    <sheetView tabSelected="1" topLeftCell="A30" zoomScale="108" zoomScaleNormal="85" zoomScalePageLayoutView="85" workbookViewId="0">
      <selection activeCell="G30" sqref="G30"/>
    </sheetView>
  </sheetViews>
  <sheetFormatPr baseColWidth="10" defaultColWidth="11" defaultRowHeight="15" x14ac:dyDescent="0.15"/>
  <cols>
    <col min="1" max="1" width="30.6640625" style="3" customWidth="1"/>
    <col min="2" max="2" width="4.1640625" style="81" customWidth="1"/>
    <col min="3" max="3" width="54.83203125" style="3" customWidth="1"/>
    <col min="4" max="4" width="13.5" style="86" customWidth="1"/>
    <col min="5" max="5" width="13.6640625" style="86" customWidth="1"/>
    <col min="6" max="6" width="13.5" style="86" customWidth="1"/>
    <col min="7" max="7" width="13.6640625" style="87" customWidth="1"/>
    <col min="8" max="8" width="34.1640625" style="88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35" t="s">
        <v>57</v>
      </c>
      <c r="B1" s="136"/>
      <c r="C1" s="136"/>
      <c r="D1" s="136"/>
      <c r="E1" s="136"/>
      <c r="F1" s="136"/>
      <c r="G1" s="136"/>
      <c r="H1" s="137"/>
    </row>
    <row r="2" spans="1:8" x14ac:dyDescent="0.15">
      <c r="A2" s="138"/>
      <c r="B2" s="139"/>
      <c r="C2" s="139"/>
      <c r="D2" s="139"/>
      <c r="E2" s="139"/>
      <c r="F2" s="139"/>
      <c r="G2" s="139"/>
      <c r="H2" s="140"/>
    </row>
    <row r="3" spans="1:8" ht="22" x14ac:dyDescent="0.15">
      <c r="A3" s="141" t="s">
        <v>77</v>
      </c>
      <c r="B3" s="142"/>
      <c r="C3" s="142"/>
      <c r="D3" s="142"/>
      <c r="E3" s="142"/>
      <c r="F3" s="142"/>
      <c r="G3" s="142"/>
      <c r="H3" s="143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58</v>
      </c>
      <c r="B5" s="4"/>
      <c r="C5" s="109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0">
        <v>2104540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1">
        <v>30051</v>
      </c>
      <c r="D7" s="21"/>
      <c r="E7" s="22"/>
      <c r="F7" s="23"/>
      <c r="G7" s="22"/>
      <c r="H7" s="24" t="s">
        <v>59</v>
      </c>
    </row>
    <row r="8" spans="1:8" ht="20" x14ac:dyDescent="0.15">
      <c r="A8" s="25" t="s">
        <v>23</v>
      </c>
      <c r="B8" s="26"/>
      <c r="C8" s="112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13">
        <v>601029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13">
        <v>268272</v>
      </c>
      <c r="D10" s="29"/>
      <c r="E10" s="30"/>
      <c r="F10" s="31"/>
      <c r="G10" s="32"/>
      <c r="H10" s="108" t="s">
        <v>65</v>
      </c>
    </row>
    <row r="11" spans="1:8" ht="20" x14ac:dyDescent="0.15">
      <c r="A11" s="28" t="s">
        <v>15</v>
      </c>
      <c r="B11" s="26"/>
      <c r="C11" s="113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13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13">
        <v>1007662</v>
      </c>
      <c r="D13" s="29"/>
      <c r="E13" s="30"/>
      <c r="F13" s="31"/>
      <c r="G13" s="32"/>
      <c r="H13" s="33" t="s">
        <v>26</v>
      </c>
    </row>
    <row r="14" spans="1:8" ht="20" x14ac:dyDescent="0.15">
      <c r="A14" s="119" t="s">
        <v>70</v>
      </c>
      <c r="B14" s="26"/>
      <c r="C14" s="113">
        <v>855</v>
      </c>
      <c r="D14" s="29"/>
      <c r="E14" s="30"/>
      <c r="F14" s="31"/>
      <c r="G14" s="32"/>
      <c r="H14" s="33" t="s">
        <v>73</v>
      </c>
    </row>
    <row r="15" spans="1:8" ht="20" x14ac:dyDescent="0.15">
      <c r="A15" s="119" t="s">
        <v>71</v>
      </c>
      <c r="B15" s="26"/>
      <c r="C15" s="113">
        <v>1803</v>
      </c>
      <c r="D15" s="29"/>
      <c r="E15" s="30"/>
      <c r="F15" s="31"/>
      <c r="G15" s="32"/>
      <c r="H15" s="33" t="s">
        <v>72</v>
      </c>
    </row>
    <row r="16" spans="1:8" ht="20" x14ac:dyDescent="0.15">
      <c r="A16" s="116"/>
      <c r="B16" s="116"/>
      <c r="C16" s="113"/>
      <c r="D16" s="93"/>
      <c r="E16" s="92"/>
      <c r="F16" s="7"/>
      <c r="G16" s="6"/>
      <c r="H16" s="33"/>
    </row>
    <row r="17" spans="1:38" x14ac:dyDescent="0.15">
      <c r="A17" s="131" t="s">
        <v>6</v>
      </c>
      <c r="B17" s="25" t="s">
        <v>7</v>
      </c>
      <c r="C17" s="38" t="s">
        <v>55</v>
      </c>
      <c r="D17" s="30">
        <v>21000</v>
      </c>
      <c r="E17" s="30">
        <v>17738</v>
      </c>
      <c r="F17" s="30">
        <v>17738</v>
      </c>
      <c r="G17" s="36">
        <v>3262</v>
      </c>
      <c r="H17" s="8"/>
    </row>
    <row r="18" spans="1:38" x14ac:dyDescent="0.15">
      <c r="A18" s="131"/>
      <c r="B18" s="25" t="s">
        <v>48</v>
      </c>
      <c r="C18" s="38" t="s">
        <v>66</v>
      </c>
      <c r="D18" s="103">
        <v>9917</v>
      </c>
      <c r="E18" s="103">
        <v>6982</v>
      </c>
      <c r="F18" s="103">
        <v>6982</v>
      </c>
      <c r="G18" s="104">
        <v>2935</v>
      </c>
      <c r="H18" s="8"/>
    </row>
    <row r="19" spans="1:38" x14ac:dyDescent="0.15">
      <c r="A19" s="131"/>
      <c r="B19" s="25" t="s">
        <v>49</v>
      </c>
      <c r="C19" s="38" t="s">
        <v>67</v>
      </c>
      <c r="D19" s="92">
        <v>20124</v>
      </c>
      <c r="E19" s="92">
        <v>20124</v>
      </c>
      <c r="F19" s="92">
        <v>20124</v>
      </c>
      <c r="G19" s="95">
        <v>0</v>
      </c>
      <c r="H19" s="8" t="s">
        <v>69</v>
      </c>
    </row>
    <row r="20" spans="1:38" x14ac:dyDescent="0.15">
      <c r="A20" s="131"/>
      <c r="B20" s="25" t="s">
        <v>29</v>
      </c>
      <c r="C20" s="38" t="s">
        <v>74</v>
      </c>
      <c r="D20" s="92">
        <v>78750</v>
      </c>
      <c r="E20" s="92">
        <v>75119</v>
      </c>
      <c r="F20" s="92">
        <v>75119</v>
      </c>
      <c r="G20" s="95">
        <v>3631</v>
      </c>
      <c r="H20" s="8"/>
    </row>
    <row r="21" spans="1:38" x14ac:dyDescent="0.15">
      <c r="A21" s="131"/>
      <c r="B21" s="25" t="s">
        <v>37</v>
      </c>
      <c r="C21" s="38" t="s">
        <v>78</v>
      </c>
      <c r="D21" s="92">
        <v>4473</v>
      </c>
      <c r="E21" s="92">
        <v>4086</v>
      </c>
      <c r="F21" s="92">
        <v>4086</v>
      </c>
      <c r="G21" s="95">
        <v>387</v>
      </c>
      <c r="H21" s="8"/>
    </row>
    <row r="22" spans="1:38" x14ac:dyDescent="0.15">
      <c r="A22" s="131"/>
      <c r="B22" s="25" t="s">
        <v>38</v>
      </c>
      <c r="C22" s="38" t="s">
        <v>79</v>
      </c>
      <c r="D22" s="30">
        <v>5855</v>
      </c>
      <c r="E22" s="30">
        <v>5855</v>
      </c>
      <c r="F22" s="30">
        <v>5855</v>
      </c>
      <c r="G22" s="36">
        <v>0</v>
      </c>
      <c r="H22" s="8" t="s">
        <v>69</v>
      </c>
    </row>
    <row r="23" spans="1:38" x14ac:dyDescent="0.15">
      <c r="A23" s="131"/>
      <c r="B23" s="25" t="s">
        <v>40</v>
      </c>
      <c r="C23" s="38" t="s">
        <v>80</v>
      </c>
      <c r="D23" s="30">
        <v>41213</v>
      </c>
      <c r="E23" s="30">
        <v>41213</v>
      </c>
      <c r="F23" s="30">
        <v>41213</v>
      </c>
      <c r="G23" s="36">
        <v>0</v>
      </c>
      <c r="H23" s="8" t="s">
        <v>69</v>
      </c>
    </row>
    <row r="24" spans="1:38" x14ac:dyDescent="0.15">
      <c r="A24" s="131"/>
      <c r="B24" s="25" t="s">
        <v>41</v>
      </c>
      <c r="C24" s="38" t="s">
        <v>81</v>
      </c>
      <c r="D24" s="30">
        <v>462000</v>
      </c>
      <c r="E24" s="30">
        <v>462000</v>
      </c>
      <c r="F24" s="30">
        <v>462000</v>
      </c>
      <c r="G24" s="36">
        <v>0</v>
      </c>
      <c r="H24" s="8" t="s">
        <v>69</v>
      </c>
    </row>
    <row r="25" spans="1:38" x14ac:dyDescent="0.15">
      <c r="A25" s="131"/>
      <c r="B25" s="25" t="s">
        <v>42</v>
      </c>
      <c r="C25" s="58"/>
      <c r="D25" s="58"/>
      <c r="E25" s="58"/>
      <c r="F25" s="58"/>
      <c r="G25" s="36"/>
      <c r="H25" s="8"/>
    </row>
    <row r="26" spans="1:38" x14ac:dyDescent="0.15">
      <c r="A26" s="131"/>
      <c r="B26" s="117" t="s">
        <v>43</v>
      </c>
      <c r="C26" s="38"/>
      <c r="D26" s="58"/>
      <c r="E26" s="58"/>
      <c r="F26" s="118"/>
      <c r="G26" s="36"/>
      <c r="H26" s="8"/>
    </row>
    <row r="27" spans="1:38" x14ac:dyDescent="0.15">
      <c r="A27" s="131"/>
      <c r="B27" s="117" t="s">
        <v>63</v>
      </c>
      <c r="C27" s="38"/>
      <c r="D27" s="58"/>
      <c r="E27" s="58"/>
      <c r="F27" s="118"/>
      <c r="G27" s="36"/>
      <c r="H27" s="8"/>
    </row>
    <row r="28" spans="1:38" s="2" customFormat="1" x14ac:dyDescent="0.15">
      <c r="A28" s="131"/>
      <c r="B28" s="25"/>
      <c r="C28" s="58"/>
      <c r="D28" s="58"/>
      <c r="E28" s="58"/>
      <c r="F28" s="58"/>
      <c r="G28" s="36"/>
      <c r="H28" s="8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 x14ac:dyDescent="0.15">
      <c r="A29" s="41" t="s">
        <v>8</v>
      </c>
      <c r="B29" s="25"/>
      <c r="C29" s="43"/>
      <c r="D29" s="89">
        <f>SUM(D17:D28)</f>
        <v>643332</v>
      </c>
      <c r="E29" s="89">
        <f>SUM(E17:E28)</f>
        <v>633117</v>
      </c>
      <c r="F29" s="89">
        <f>SUM(F17:F28)</f>
        <v>633117</v>
      </c>
      <c r="G29" s="89">
        <f>SUM(G17:G28)</f>
        <v>10215</v>
      </c>
      <c r="H29" s="4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15">
      <c r="A30" s="46"/>
      <c r="B30" s="58"/>
      <c r="C30" s="58"/>
      <c r="D30" s="30"/>
      <c r="E30" s="30"/>
      <c r="F30" s="30"/>
      <c r="G30" s="92" t="s">
        <v>14</v>
      </c>
      <c r="H30" s="47"/>
    </row>
    <row r="31" spans="1:38" x14ac:dyDescent="0.15">
      <c r="A31" s="144" t="s">
        <v>31</v>
      </c>
      <c r="B31" s="25" t="s">
        <v>44</v>
      </c>
      <c r="C31" s="97"/>
      <c r="D31" s="99"/>
      <c r="E31" s="89"/>
      <c r="F31" s="90"/>
      <c r="G31" s="96"/>
      <c r="H31" s="8"/>
    </row>
    <row r="32" spans="1:38" x14ac:dyDescent="0.15">
      <c r="A32" s="144"/>
      <c r="B32" s="25" t="s">
        <v>45</v>
      </c>
      <c r="C32" s="58"/>
      <c r="D32" s="93"/>
      <c r="E32" s="92"/>
      <c r="F32" s="92"/>
      <c r="G32" s="96"/>
      <c r="H32" s="8"/>
    </row>
    <row r="33" spans="1:8" x14ac:dyDescent="0.15">
      <c r="A33" s="144"/>
      <c r="B33" s="115" t="s">
        <v>61</v>
      </c>
      <c r="C33" s="58"/>
      <c r="D33" s="93"/>
      <c r="E33" s="93"/>
      <c r="F33" s="93"/>
      <c r="G33" s="96"/>
      <c r="H33" s="8"/>
    </row>
    <row r="34" spans="1:8" x14ac:dyDescent="0.15">
      <c r="A34" s="144"/>
      <c r="B34" s="25"/>
      <c r="C34" s="58"/>
      <c r="D34" s="94"/>
      <c r="E34" s="58"/>
      <c r="F34" s="58"/>
      <c r="G34" s="96"/>
      <c r="H34" s="8"/>
    </row>
    <row r="35" spans="1:8" x14ac:dyDescent="0.15">
      <c r="A35" s="52" t="s">
        <v>8</v>
      </c>
      <c r="B35" s="1"/>
      <c r="C35" s="50"/>
      <c r="D35" s="44">
        <f>SUM(D31:D34)</f>
        <v>0</v>
      </c>
      <c r="E35" s="98">
        <f>SUM(E31:E34)</f>
        <v>0</v>
      </c>
      <c r="F35" s="92">
        <f>SUM(F31:F34)</f>
        <v>0</v>
      </c>
      <c r="G35" s="92">
        <f>SUM(G31:G34)</f>
        <v>0</v>
      </c>
      <c r="H35" s="45"/>
    </row>
    <row r="36" spans="1:8" s="2" customFormat="1" x14ac:dyDescent="0.15">
      <c r="A36" s="53"/>
      <c r="B36" s="48"/>
      <c r="C36" s="54"/>
      <c r="D36" s="55"/>
      <c r="E36" s="55"/>
      <c r="F36" s="56"/>
      <c r="G36" s="55"/>
      <c r="H36" s="57"/>
    </row>
    <row r="37" spans="1:8" s="2" customFormat="1" x14ac:dyDescent="0.15">
      <c r="A37" s="132" t="s">
        <v>27</v>
      </c>
      <c r="B37" s="48" t="s">
        <v>46</v>
      </c>
      <c r="C37" s="49"/>
      <c r="D37" s="44"/>
      <c r="E37" s="44"/>
      <c r="F37" s="59"/>
      <c r="G37" s="44"/>
      <c r="H37" s="8"/>
    </row>
    <row r="38" spans="1:8" s="2" customFormat="1" x14ac:dyDescent="0.15">
      <c r="A38" s="133"/>
      <c r="B38" s="25" t="s">
        <v>47</v>
      </c>
      <c r="C38" s="49"/>
      <c r="D38" s="44"/>
      <c r="E38" s="44"/>
      <c r="F38" s="59"/>
      <c r="G38" s="44"/>
      <c r="H38" s="8"/>
    </row>
    <row r="39" spans="1:8" s="2" customFormat="1" x14ac:dyDescent="0.15">
      <c r="A39" s="133" t="s">
        <v>5</v>
      </c>
      <c r="B39" s="48" t="s">
        <v>62</v>
      </c>
      <c r="C39" s="38"/>
      <c r="D39" s="44"/>
      <c r="E39" s="44"/>
      <c r="F39" s="44"/>
      <c r="G39" s="44"/>
      <c r="H39" s="8"/>
    </row>
    <row r="40" spans="1:8" s="2" customFormat="1" x14ac:dyDescent="0.15">
      <c r="A40" s="133"/>
      <c r="B40" s="48" t="s">
        <v>64</v>
      </c>
      <c r="C40" s="49"/>
      <c r="D40" s="44"/>
      <c r="E40" s="44"/>
      <c r="F40" s="44"/>
      <c r="G40" s="44"/>
      <c r="H40" s="8"/>
    </row>
    <row r="41" spans="1:8" s="2" customFormat="1" x14ac:dyDescent="0.15">
      <c r="A41" s="134"/>
      <c r="B41" s="39"/>
      <c r="C41" s="40"/>
      <c r="D41" s="58"/>
      <c r="E41" s="58"/>
      <c r="F41" s="58"/>
      <c r="G41" s="59"/>
      <c r="H41" s="60"/>
    </row>
    <row r="42" spans="1:8" s="2" customFormat="1" x14ac:dyDescent="0.15">
      <c r="A42" s="61" t="s">
        <v>28</v>
      </c>
      <c r="B42" s="42"/>
      <c r="C42" s="40"/>
      <c r="D42" s="44">
        <f>SUM(D37:D41)</f>
        <v>0</v>
      </c>
      <c r="E42" s="44">
        <f>SUM(E37:E41)</f>
        <v>0</v>
      </c>
      <c r="F42" s="59">
        <f>SUM(F37:F41)</f>
        <v>0</v>
      </c>
      <c r="G42" s="59">
        <f>SUM(G37:G39)</f>
        <v>0</v>
      </c>
      <c r="H42" s="60"/>
    </row>
    <row r="43" spans="1:8" s="2" customFormat="1" x14ac:dyDescent="0.15">
      <c r="A43" s="62"/>
      <c r="B43" s="63"/>
      <c r="C43" s="64"/>
      <c r="D43" s="51"/>
      <c r="E43" s="51"/>
      <c r="F43" s="65"/>
      <c r="G43" s="44"/>
      <c r="H43" s="8"/>
    </row>
    <row r="44" spans="1:8" s="2" customFormat="1" x14ac:dyDescent="0.15">
      <c r="A44" s="145" t="s">
        <v>11</v>
      </c>
      <c r="B44" s="39" t="s">
        <v>33</v>
      </c>
      <c r="C44" s="58" t="s">
        <v>22</v>
      </c>
      <c r="D44" s="105">
        <v>30051</v>
      </c>
      <c r="E44" s="105">
        <v>30051</v>
      </c>
      <c r="F44" s="105">
        <v>30051</v>
      </c>
      <c r="G44" s="106">
        <v>0</v>
      </c>
      <c r="H44" s="8"/>
    </row>
    <row r="45" spans="1:8" s="2" customFormat="1" x14ac:dyDescent="0.15">
      <c r="A45" s="146"/>
      <c r="B45" s="39" t="s">
        <v>34</v>
      </c>
      <c r="C45" s="49" t="s">
        <v>60</v>
      </c>
      <c r="D45" s="107">
        <v>15026</v>
      </c>
      <c r="E45" s="107">
        <v>15026</v>
      </c>
      <c r="F45" s="107">
        <v>15026</v>
      </c>
      <c r="G45" s="106">
        <v>0</v>
      </c>
      <c r="H45" s="8"/>
    </row>
    <row r="46" spans="1:8" s="2" customFormat="1" x14ac:dyDescent="0.15">
      <c r="A46" s="146"/>
      <c r="B46" s="39" t="s">
        <v>50</v>
      </c>
      <c r="C46" s="49" t="s">
        <v>21</v>
      </c>
      <c r="D46" s="107">
        <v>73000</v>
      </c>
      <c r="E46" s="107">
        <v>73000</v>
      </c>
      <c r="F46" s="107">
        <v>73000</v>
      </c>
      <c r="G46" s="106">
        <v>0</v>
      </c>
      <c r="H46" s="8" t="s">
        <v>69</v>
      </c>
    </row>
    <row r="47" spans="1:8" s="2" customFormat="1" x14ac:dyDescent="0.15">
      <c r="A47" s="147"/>
      <c r="B47" s="120" t="s">
        <v>75</v>
      </c>
      <c r="C47" s="58" t="s">
        <v>76</v>
      </c>
      <c r="D47" s="66">
        <v>791</v>
      </c>
      <c r="E47" s="66">
        <v>791</v>
      </c>
      <c r="F47" s="66">
        <v>791</v>
      </c>
      <c r="G47" s="106">
        <v>0</v>
      </c>
      <c r="H47" s="58"/>
    </row>
    <row r="48" spans="1:8" s="2" customFormat="1" x14ac:dyDescent="0.15">
      <c r="A48" s="147"/>
      <c r="B48" s="121" t="s">
        <v>82</v>
      </c>
      <c r="C48" s="58" t="s">
        <v>76</v>
      </c>
      <c r="D48" s="66">
        <v>541</v>
      </c>
      <c r="E48" s="66">
        <v>541</v>
      </c>
      <c r="F48" s="66">
        <v>541</v>
      </c>
      <c r="G48" s="106">
        <v>0</v>
      </c>
      <c r="H48" s="8" t="s">
        <v>69</v>
      </c>
    </row>
    <row r="49" spans="1:38" s="2" customFormat="1" x14ac:dyDescent="0.15">
      <c r="A49" s="148"/>
      <c r="B49" s="25"/>
      <c r="C49" s="58"/>
      <c r="D49" s="66"/>
      <c r="E49" s="66"/>
      <c r="F49" s="66"/>
      <c r="G49" s="106"/>
      <c r="H49" s="58"/>
    </row>
    <row r="50" spans="1:38" s="2" customFormat="1" x14ac:dyDescent="0.15">
      <c r="A50" s="100" t="s">
        <v>5</v>
      </c>
      <c r="B50" s="25"/>
      <c r="C50" s="101"/>
      <c r="D50" s="59">
        <f>SUM(D44:D49)</f>
        <v>119409</v>
      </c>
      <c r="E50" s="59">
        <f>SUM(E44:E46)</f>
        <v>118077</v>
      </c>
      <c r="F50" s="59">
        <f>SUM(F44:F46)</f>
        <v>118077</v>
      </c>
      <c r="G50" s="59">
        <f>SUM(G44:G46)</f>
        <v>0</v>
      </c>
      <c r="H50" s="8"/>
    </row>
    <row r="51" spans="1:38" s="2" customFormat="1" x14ac:dyDescent="0.15">
      <c r="A51" s="102"/>
      <c r="B51" s="58"/>
      <c r="C51" s="58"/>
      <c r="D51" s="58"/>
      <c r="E51" s="58"/>
      <c r="F51" s="58"/>
      <c r="G51" s="58"/>
      <c r="H51" s="8"/>
    </row>
    <row r="52" spans="1:38" s="2" customFormat="1" x14ac:dyDescent="0.15">
      <c r="A52" s="149" t="s">
        <v>12</v>
      </c>
      <c r="B52" s="25" t="s">
        <v>51</v>
      </c>
      <c r="C52" s="58"/>
      <c r="D52" s="58"/>
      <c r="E52" s="58"/>
      <c r="F52" s="58"/>
      <c r="G52" s="95"/>
      <c r="H52" s="8"/>
    </row>
    <row r="53" spans="1:38" s="2" customFormat="1" x14ac:dyDescent="0.15">
      <c r="A53" s="149"/>
      <c r="B53" s="25" t="s">
        <v>52</v>
      </c>
      <c r="C53" s="58"/>
      <c r="D53" s="58"/>
      <c r="E53" s="58"/>
      <c r="F53" s="58"/>
      <c r="G53" s="95"/>
      <c r="H53" s="8"/>
    </row>
    <row r="54" spans="1:38" s="2" customFormat="1" x14ac:dyDescent="0.15">
      <c r="A54" s="149"/>
      <c r="B54" s="25" t="s">
        <v>53</v>
      </c>
      <c r="C54" s="58"/>
      <c r="D54" s="59"/>
      <c r="E54" s="44"/>
      <c r="F54" s="67"/>
      <c r="G54" s="95"/>
      <c r="H54" s="8"/>
    </row>
    <row r="55" spans="1:38" s="2" customFormat="1" x14ac:dyDescent="0.15">
      <c r="A55" s="149"/>
      <c r="B55" s="25"/>
      <c r="C55" s="58"/>
      <c r="D55" s="59"/>
      <c r="E55" s="44"/>
      <c r="F55" s="67"/>
      <c r="G55" s="95"/>
      <c r="H55" s="8"/>
    </row>
    <row r="56" spans="1:38" s="2" customFormat="1" x14ac:dyDescent="0.15">
      <c r="A56" s="114" t="s">
        <v>8</v>
      </c>
      <c r="B56" s="25"/>
      <c r="C56" s="58"/>
      <c r="D56" s="59">
        <f>SUM(D52:D55)</f>
        <v>0</v>
      </c>
      <c r="E56" s="44">
        <f>SUM(E52:E55)</f>
        <v>0</v>
      </c>
      <c r="F56" s="44">
        <f>SUM(F52:F55)</f>
        <v>0</v>
      </c>
      <c r="G56" s="44">
        <f>SUM(G52:G55)</f>
        <v>0</v>
      </c>
      <c r="H56" s="8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2" customFormat="1" x14ac:dyDescent="0.15">
      <c r="A57" s="68"/>
      <c r="B57" s="63"/>
      <c r="C57" s="69"/>
      <c r="D57" s="56"/>
      <c r="E57" s="56"/>
      <c r="F57" s="70"/>
      <c r="G57" s="71"/>
      <c r="H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15">
      <c r="A58" s="72" t="s">
        <v>13</v>
      </c>
      <c r="B58" s="63"/>
      <c r="C58" s="69"/>
      <c r="D58" s="59">
        <f>D56+D50+D42+D35+D29</f>
        <v>762741</v>
      </c>
      <c r="E58" s="59">
        <f>E35+E29+E50+E42+E56</f>
        <v>751194</v>
      </c>
      <c r="F58" s="73">
        <f>F29+F35+F42+F50+F56</f>
        <v>751194</v>
      </c>
      <c r="G58" s="74">
        <f>G35+G29+G42+G50+G56</f>
        <v>10215</v>
      </c>
      <c r="H58" s="8"/>
    </row>
    <row r="59" spans="1:38" x14ac:dyDescent="0.15">
      <c r="A59" s="91"/>
      <c r="B59" s="63"/>
      <c r="C59" s="69"/>
      <c r="D59" s="56"/>
      <c r="E59" s="56"/>
      <c r="F59" s="70"/>
      <c r="G59" s="71"/>
      <c r="H59" s="8"/>
    </row>
    <row r="60" spans="1:38" x14ac:dyDescent="0.15">
      <c r="A60" s="25" t="s">
        <v>17</v>
      </c>
      <c r="B60" s="5"/>
      <c r="C60" s="128">
        <f>F58</f>
        <v>751194</v>
      </c>
      <c r="D60" s="129"/>
      <c r="E60" s="129"/>
      <c r="F60" s="129"/>
      <c r="G60" s="129"/>
      <c r="H60" s="130"/>
    </row>
    <row r="61" spans="1:38" x14ac:dyDescent="0.15">
      <c r="A61" s="25" t="s">
        <v>18</v>
      </c>
      <c r="B61" s="39"/>
      <c r="C61" s="125">
        <f>C6-C60+C14+C15</f>
        <v>1356004</v>
      </c>
      <c r="D61" s="126"/>
      <c r="E61" s="126"/>
      <c r="F61" s="126"/>
      <c r="G61" s="126"/>
      <c r="H61" s="127"/>
    </row>
    <row r="62" spans="1:38" x14ac:dyDescent="0.15">
      <c r="A62" s="37" t="s">
        <v>56</v>
      </c>
      <c r="B62" s="37" t="s">
        <v>19</v>
      </c>
      <c r="C62" s="122" t="s">
        <v>68</v>
      </c>
      <c r="D62" s="123"/>
      <c r="E62" s="123"/>
      <c r="F62" s="123"/>
      <c r="G62" s="123"/>
      <c r="H62" s="124"/>
    </row>
    <row r="63" spans="1:38" x14ac:dyDescent="0.15">
      <c r="A63" s="75" t="s">
        <v>39</v>
      </c>
      <c r="B63" s="76"/>
      <c r="C63" s="77"/>
      <c r="D63" s="78"/>
      <c r="E63" s="79"/>
      <c r="F63" s="79"/>
      <c r="G63" s="79"/>
      <c r="H63" s="80" t="s">
        <v>83</v>
      </c>
    </row>
    <row r="64" spans="1:38" x14ac:dyDescent="0.15">
      <c r="C64" s="82"/>
      <c r="D64" s="83"/>
      <c r="E64" s="83"/>
      <c r="F64" s="83"/>
      <c r="G64" s="84"/>
      <c r="H64" s="85"/>
    </row>
    <row r="65" spans="2:20" x14ac:dyDescent="0.15">
      <c r="C65" s="83"/>
      <c r="D65" s="83"/>
      <c r="E65" s="84"/>
      <c r="F65" s="85"/>
      <c r="G65" s="2"/>
      <c r="H65" s="2"/>
      <c r="S65" s="3"/>
      <c r="T65" s="3"/>
    </row>
    <row r="66" spans="2:20" x14ac:dyDescent="0.15">
      <c r="C66" s="83"/>
      <c r="D66" s="83"/>
      <c r="E66" s="84"/>
      <c r="F66" s="85"/>
      <c r="G66" s="2"/>
      <c r="H66" s="2"/>
      <c r="S66" s="3"/>
      <c r="T66" s="3"/>
    </row>
    <row r="67" spans="2:20" x14ac:dyDescent="0.15">
      <c r="D67" s="3"/>
      <c r="E67" s="3"/>
      <c r="F67" s="3"/>
      <c r="G67" s="3"/>
      <c r="H67" s="2"/>
      <c r="S67" s="3"/>
      <c r="T67" s="3"/>
    </row>
    <row r="68" spans="2:20" x14ac:dyDescent="0.15">
      <c r="C68" s="83"/>
      <c r="D68" s="83"/>
      <c r="E68" s="84"/>
      <c r="F68" s="85"/>
      <c r="G68" s="2"/>
      <c r="H68" s="2"/>
      <c r="S68" s="3"/>
      <c r="T68" s="3"/>
    </row>
    <row r="69" spans="2:20" x14ac:dyDescent="0.15">
      <c r="C69" s="83"/>
      <c r="D69" s="83"/>
      <c r="E69" s="84"/>
      <c r="F69" s="85"/>
      <c r="G69" s="2"/>
      <c r="H69" s="2"/>
      <c r="S69" s="3"/>
      <c r="T69" s="3"/>
    </row>
    <row r="70" spans="2:20" x14ac:dyDescent="0.15">
      <c r="C70" s="83"/>
      <c r="D70" s="83"/>
      <c r="E70" s="84"/>
      <c r="F70" s="85"/>
      <c r="G70" s="2"/>
      <c r="H70" s="2"/>
      <c r="S70" s="3"/>
      <c r="T70" s="3"/>
    </row>
    <row r="71" spans="2:20" x14ac:dyDescent="0.15">
      <c r="C71" s="83"/>
      <c r="D71" s="83"/>
      <c r="E71" s="84"/>
      <c r="F71" s="85"/>
      <c r="G71" s="2"/>
      <c r="H71" s="2"/>
      <c r="S71" s="3"/>
      <c r="T71" s="3"/>
    </row>
    <row r="72" spans="2:20" x14ac:dyDescent="0.15">
      <c r="C72" s="83"/>
      <c r="D72" s="83"/>
      <c r="E72" s="84"/>
      <c r="F72" s="85"/>
      <c r="G72" s="2"/>
      <c r="H72" s="2"/>
      <c r="S72" s="3"/>
      <c r="T72" s="3"/>
    </row>
    <row r="73" spans="2:20" x14ac:dyDescent="0.15">
      <c r="B73" s="3"/>
      <c r="C73" s="82"/>
      <c r="D73" s="83"/>
      <c r="E73" s="83"/>
      <c r="F73" s="83"/>
      <c r="G73" s="84"/>
      <c r="H73" s="8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15">
      <c r="B74" s="3"/>
      <c r="C74" s="82"/>
      <c r="D74" s="83"/>
      <c r="E74" s="83"/>
      <c r="F74" s="83"/>
      <c r="G74" s="84"/>
      <c r="H74" s="8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15">
      <c r="B75" s="3"/>
      <c r="C75" s="82"/>
      <c r="D75" s="83"/>
      <c r="E75" s="83"/>
      <c r="F75" s="83"/>
      <c r="G75" s="84"/>
      <c r="H75" s="8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15">
      <c r="B76" s="3"/>
      <c r="C76" s="82"/>
      <c r="D76" s="83"/>
      <c r="E76" s="83"/>
      <c r="F76" s="83"/>
      <c r="G76" s="84"/>
      <c r="H76" s="8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15">
      <c r="B77" s="3"/>
      <c r="C77" s="82"/>
      <c r="D77" s="83"/>
      <c r="E77" s="83"/>
      <c r="F77" s="83"/>
      <c r="G77" s="84"/>
      <c r="H77" s="8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15">
      <c r="B78" s="3"/>
      <c r="C78" s="82"/>
      <c r="D78" s="83"/>
      <c r="E78" s="83"/>
      <c r="F78" s="83"/>
      <c r="G78" s="84"/>
      <c r="H78" s="8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15">
      <c r="B79" s="3"/>
      <c r="C79" s="82"/>
      <c r="D79" s="83"/>
      <c r="E79" s="83"/>
      <c r="F79" s="83"/>
      <c r="G79" s="84"/>
      <c r="H79" s="8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15">
      <c r="B80" s="3"/>
      <c r="C80" s="82"/>
      <c r="D80" s="83"/>
      <c r="E80" s="83"/>
      <c r="F80" s="83"/>
      <c r="G80" s="84"/>
      <c r="H80" s="8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2"/>
      <c r="D81" s="83"/>
      <c r="E81" s="83"/>
      <c r="F81" s="83"/>
      <c r="G81" s="84"/>
      <c r="H81" s="8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2"/>
      <c r="D82" s="83"/>
      <c r="E82" s="83"/>
      <c r="F82" s="83"/>
      <c r="G82" s="84"/>
      <c r="H82" s="8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2"/>
      <c r="D83" s="83"/>
      <c r="E83" s="83"/>
      <c r="F83" s="83"/>
      <c r="G83" s="84"/>
      <c r="H83" s="8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2"/>
      <c r="D84" s="83"/>
      <c r="E84" s="83"/>
      <c r="F84" s="83"/>
      <c r="G84" s="84"/>
      <c r="H84" s="8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2"/>
      <c r="D85" s="83"/>
      <c r="E85" s="83"/>
      <c r="F85" s="83"/>
      <c r="G85" s="84"/>
      <c r="H85" s="8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2"/>
      <c r="D86" s="83"/>
      <c r="E86" s="83"/>
      <c r="F86" s="83"/>
      <c r="G86" s="84"/>
      <c r="H86" s="8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2"/>
      <c r="D87" s="83"/>
      <c r="E87" s="83"/>
      <c r="F87" s="83"/>
      <c r="G87" s="84"/>
      <c r="H87" s="8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2"/>
      <c r="D88" s="83"/>
      <c r="E88" s="83"/>
      <c r="F88" s="83"/>
      <c r="G88" s="84"/>
      <c r="H88" s="8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2"/>
      <c r="D89" s="83"/>
      <c r="E89" s="83"/>
      <c r="F89" s="83"/>
      <c r="G89" s="84"/>
      <c r="H89" s="8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2"/>
      <c r="D90" s="83"/>
      <c r="E90" s="83"/>
      <c r="F90" s="83"/>
      <c r="G90" s="84"/>
      <c r="H90" s="8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2"/>
      <c r="D91" s="83"/>
      <c r="E91" s="83"/>
      <c r="F91" s="83"/>
      <c r="G91" s="84"/>
      <c r="H91" s="8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2"/>
      <c r="D92" s="83"/>
      <c r="E92" s="83"/>
      <c r="F92" s="83"/>
      <c r="G92" s="84"/>
      <c r="H92" s="8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2"/>
      <c r="D93" s="83"/>
      <c r="E93" s="83"/>
      <c r="F93" s="83"/>
      <c r="G93" s="84"/>
      <c r="H93" s="8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2"/>
      <c r="D94" s="83"/>
      <c r="E94" s="83"/>
      <c r="F94" s="83"/>
      <c r="G94" s="84"/>
      <c r="H94" s="8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2"/>
      <c r="D95" s="83"/>
      <c r="E95" s="83"/>
      <c r="F95" s="83"/>
      <c r="G95" s="84"/>
      <c r="H95" s="8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2"/>
      <c r="D96" s="83"/>
      <c r="E96" s="83"/>
      <c r="F96" s="83"/>
      <c r="G96" s="84"/>
      <c r="H96" s="8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2"/>
      <c r="D97" s="83"/>
      <c r="E97" s="83"/>
      <c r="F97" s="83"/>
      <c r="G97" s="84"/>
      <c r="H97" s="8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2"/>
      <c r="D98" s="83"/>
      <c r="E98" s="83"/>
      <c r="F98" s="83"/>
      <c r="G98" s="84"/>
      <c r="H98" s="8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2"/>
      <c r="D99" s="83"/>
      <c r="E99" s="83"/>
      <c r="F99" s="83"/>
      <c r="G99" s="84"/>
      <c r="H99" s="8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2"/>
      <c r="D100" s="83"/>
      <c r="E100" s="83"/>
      <c r="F100" s="83"/>
      <c r="G100" s="84"/>
      <c r="H100" s="8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2"/>
      <c r="D101" s="83"/>
      <c r="E101" s="83"/>
      <c r="F101" s="83"/>
      <c r="G101" s="84"/>
      <c r="H101" s="8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2"/>
      <c r="D102" s="83"/>
      <c r="E102" s="83"/>
      <c r="F102" s="83"/>
      <c r="G102" s="84"/>
      <c r="H102" s="8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2"/>
      <c r="D103" s="83"/>
      <c r="E103" s="83"/>
      <c r="F103" s="83"/>
      <c r="G103" s="84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2"/>
      <c r="D104" s="83"/>
      <c r="E104" s="83"/>
      <c r="F104" s="83"/>
      <c r="G104" s="84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2"/>
      <c r="D105" s="83"/>
      <c r="E105" s="83"/>
      <c r="F105" s="83"/>
      <c r="G105" s="84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2"/>
      <c r="D106" s="83"/>
      <c r="E106" s="83"/>
      <c r="F106" s="83"/>
      <c r="G106" s="84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2"/>
      <c r="D107" s="83"/>
      <c r="E107" s="83"/>
      <c r="F107" s="83"/>
      <c r="G107" s="84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2"/>
      <c r="D108" s="83"/>
      <c r="E108" s="83"/>
      <c r="F108" s="83"/>
      <c r="G108" s="84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2"/>
      <c r="D109" s="83"/>
      <c r="E109" s="83"/>
      <c r="F109" s="83"/>
      <c r="G109" s="84"/>
      <c r="H109" s="8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2"/>
      <c r="D110" s="83"/>
      <c r="E110" s="83"/>
      <c r="F110" s="83"/>
      <c r="G110" s="84"/>
      <c r="H110" s="8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2"/>
      <c r="D111" s="83"/>
      <c r="E111" s="83"/>
      <c r="F111" s="83"/>
      <c r="G111" s="84"/>
      <c r="H111" s="8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2"/>
      <c r="D112" s="83"/>
      <c r="E112" s="83"/>
      <c r="F112" s="83"/>
      <c r="G112" s="84"/>
      <c r="H112" s="8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2"/>
      <c r="D113" s="83"/>
      <c r="E113" s="83"/>
      <c r="F113" s="83"/>
      <c r="G113" s="84"/>
      <c r="H113" s="8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2"/>
      <c r="D114" s="83"/>
      <c r="E114" s="83"/>
      <c r="F114" s="83"/>
      <c r="G114" s="84"/>
      <c r="H114" s="8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2"/>
      <c r="D115" s="83"/>
      <c r="E115" s="83"/>
      <c r="F115" s="83"/>
      <c r="G115" s="84"/>
      <c r="H115" s="8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2"/>
      <c r="D116" s="83"/>
      <c r="E116" s="83"/>
      <c r="F116" s="83"/>
      <c r="G116" s="84"/>
      <c r="H116" s="8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2"/>
      <c r="D117" s="83"/>
      <c r="E117" s="83"/>
      <c r="F117" s="83"/>
      <c r="G117" s="84"/>
      <c r="H117" s="8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2"/>
      <c r="D118" s="83"/>
      <c r="E118" s="83"/>
      <c r="F118" s="83"/>
      <c r="G118" s="84"/>
      <c r="H118" s="8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2"/>
      <c r="D119" s="83"/>
      <c r="E119" s="83"/>
      <c r="F119" s="83"/>
      <c r="G119" s="84"/>
      <c r="H119" s="8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2"/>
      <c r="D120" s="83"/>
      <c r="E120" s="83"/>
      <c r="F120" s="83"/>
      <c r="G120" s="84"/>
      <c r="H120" s="8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2"/>
      <c r="D121" s="83"/>
      <c r="E121" s="83"/>
      <c r="F121" s="83"/>
      <c r="G121" s="84"/>
      <c r="H121" s="8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2"/>
      <c r="D122" s="83"/>
      <c r="E122" s="83"/>
      <c r="F122" s="83"/>
      <c r="G122" s="84"/>
      <c r="H122" s="8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2"/>
      <c r="D123" s="83"/>
      <c r="E123" s="83"/>
      <c r="F123" s="83"/>
      <c r="G123" s="84"/>
      <c r="H123" s="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2"/>
      <c r="D124" s="83"/>
      <c r="E124" s="83"/>
      <c r="F124" s="83"/>
      <c r="G124" s="84"/>
      <c r="H124" s="8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2"/>
      <c r="D125" s="83"/>
      <c r="E125" s="83"/>
      <c r="F125" s="83"/>
      <c r="G125" s="84"/>
      <c r="H125" s="8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2"/>
      <c r="D126" s="83"/>
      <c r="E126" s="83"/>
      <c r="F126" s="83"/>
      <c r="G126" s="84"/>
      <c r="H126" s="8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2"/>
      <c r="D127" s="83"/>
      <c r="E127" s="83"/>
      <c r="F127" s="83"/>
      <c r="G127" s="84"/>
      <c r="H127" s="8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2"/>
      <c r="D128" s="83"/>
      <c r="E128" s="83"/>
      <c r="F128" s="83"/>
      <c r="G128" s="84"/>
      <c r="H128" s="8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2"/>
      <c r="D129" s="83"/>
      <c r="E129" s="83"/>
      <c r="F129" s="83"/>
      <c r="G129" s="84"/>
      <c r="H129" s="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2"/>
      <c r="D130" s="83"/>
      <c r="E130" s="83"/>
      <c r="F130" s="83"/>
      <c r="G130" s="84"/>
      <c r="H130" s="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2"/>
      <c r="D131" s="83"/>
      <c r="E131" s="83"/>
      <c r="F131" s="83"/>
      <c r="G131" s="84"/>
      <c r="H131" s="8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2"/>
      <c r="D132" s="83"/>
      <c r="E132" s="83"/>
      <c r="F132" s="83"/>
      <c r="G132" s="84"/>
      <c r="H132" s="8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2"/>
      <c r="D133" s="83"/>
      <c r="E133" s="83"/>
      <c r="F133" s="83"/>
      <c r="G133" s="84"/>
      <c r="H133" s="8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2"/>
      <c r="D134" s="83"/>
      <c r="E134" s="83"/>
      <c r="F134" s="83"/>
      <c r="G134" s="84"/>
      <c r="H134" s="8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2"/>
      <c r="D135" s="83"/>
      <c r="E135" s="83"/>
      <c r="F135" s="83"/>
      <c r="G135" s="84"/>
      <c r="H135" s="8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2"/>
      <c r="D136" s="83"/>
      <c r="E136" s="83"/>
      <c r="F136" s="83"/>
      <c r="G136" s="84"/>
      <c r="H136" s="8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2"/>
      <c r="D137" s="83"/>
      <c r="E137" s="83"/>
      <c r="F137" s="83"/>
      <c r="G137" s="84"/>
      <c r="H137" s="8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2"/>
      <c r="D138" s="83"/>
      <c r="E138" s="83"/>
      <c r="F138" s="83"/>
      <c r="G138" s="84"/>
      <c r="H138" s="8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2"/>
      <c r="D139" s="83"/>
      <c r="E139" s="83"/>
      <c r="F139" s="83"/>
      <c r="G139" s="84"/>
      <c r="H139" s="8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2"/>
      <c r="D140" s="83"/>
      <c r="E140" s="83"/>
      <c r="F140" s="83"/>
      <c r="G140" s="84"/>
      <c r="H140" s="8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2"/>
      <c r="D141" s="83"/>
      <c r="E141" s="83"/>
      <c r="F141" s="83"/>
      <c r="G141" s="84"/>
      <c r="H141" s="8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2"/>
      <c r="D142" s="83"/>
      <c r="E142" s="83"/>
      <c r="F142" s="83"/>
      <c r="G142" s="84"/>
      <c r="H142" s="8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2"/>
      <c r="D143" s="83"/>
      <c r="E143" s="83"/>
      <c r="F143" s="83"/>
      <c r="G143" s="84"/>
      <c r="H143" s="8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2"/>
      <c r="D144" s="83"/>
      <c r="E144" s="83"/>
      <c r="F144" s="83"/>
      <c r="G144" s="84"/>
      <c r="H144" s="8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2"/>
      <c r="D145" s="83"/>
      <c r="E145" s="83"/>
      <c r="F145" s="83"/>
      <c r="G145" s="84"/>
      <c r="H145" s="8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2"/>
      <c r="D146" s="83"/>
      <c r="E146" s="83"/>
      <c r="F146" s="83"/>
      <c r="G146" s="84"/>
      <c r="H146" s="8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2"/>
      <c r="D147" s="83"/>
      <c r="E147" s="83"/>
      <c r="F147" s="83"/>
      <c r="G147" s="84"/>
      <c r="H147" s="8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2"/>
      <c r="D148" s="83"/>
      <c r="E148" s="83"/>
      <c r="F148" s="83"/>
      <c r="G148" s="84"/>
      <c r="H148" s="8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2"/>
      <c r="D149" s="83"/>
      <c r="E149" s="83"/>
      <c r="F149" s="83"/>
      <c r="G149" s="84"/>
      <c r="H149" s="8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2"/>
      <c r="D150" s="83"/>
      <c r="E150" s="83"/>
      <c r="F150" s="83"/>
      <c r="G150" s="84"/>
      <c r="H150" s="8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2"/>
      <c r="D151" s="83"/>
      <c r="E151" s="83"/>
      <c r="F151" s="83"/>
      <c r="G151" s="84"/>
      <c r="H151" s="8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2"/>
      <c r="D152" s="83"/>
      <c r="E152" s="83"/>
      <c r="F152" s="83"/>
      <c r="G152" s="84"/>
      <c r="H152" s="8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2"/>
      <c r="D153" s="83"/>
      <c r="E153" s="83"/>
      <c r="F153" s="83"/>
      <c r="G153" s="84"/>
      <c r="H153" s="8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2"/>
      <c r="D154" s="83"/>
      <c r="E154" s="83"/>
      <c r="F154" s="83"/>
      <c r="G154" s="84"/>
      <c r="H154" s="8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2"/>
      <c r="D155" s="83"/>
      <c r="E155" s="83"/>
      <c r="F155" s="83"/>
      <c r="G155" s="84"/>
      <c r="H155" s="8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15">
      <c r="B156" s="3"/>
      <c r="C156" s="82"/>
      <c r="D156" s="83"/>
      <c r="E156" s="83"/>
      <c r="F156" s="83"/>
      <c r="G156" s="84"/>
      <c r="H156" s="8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15">
      <c r="B157" s="3"/>
      <c r="C157" s="82"/>
      <c r="D157" s="83"/>
      <c r="E157" s="83"/>
      <c r="F157" s="83"/>
      <c r="G157" s="84"/>
      <c r="H157" s="8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15">
      <c r="B158" s="3"/>
      <c r="C158" s="82"/>
      <c r="D158" s="83"/>
      <c r="E158" s="83"/>
      <c r="F158" s="83"/>
      <c r="G158" s="84"/>
      <c r="H158" s="8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15">
      <c r="B159" s="3"/>
      <c r="C159" s="82"/>
      <c r="D159" s="83"/>
      <c r="E159" s="83"/>
      <c r="F159" s="83"/>
      <c r="G159" s="84"/>
      <c r="H159" s="8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15">
      <c r="B160" s="3"/>
      <c r="C160" s="82"/>
      <c r="D160" s="83"/>
      <c r="E160" s="83"/>
      <c r="F160" s="83"/>
      <c r="G160" s="84"/>
      <c r="H160" s="8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</sheetData>
  <mergeCells count="10">
    <mergeCell ref="A1:H2"/>
    <mergeCell ref="A3:H3"/>
    <mergeCell ref="A31:A34"/>
    <mergeCell ref="A44:A49"/>
    <mergeCell ref="A52:A55"/>
    <mergeCell ref="C62:H62"/>
    <mergeCell ref="C61:H61"/>
    <mergeCell ref="C60:H60"/>
    <mergeCell ref="A17:A28"/>
    <mergeCell ref="A37:A41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5" max="16383" man="1"/>
    <brk id="68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2018-01-20T10:19:30Z</cp:lastPrinted>
  <dcterms:created xsi:type="dcterms:W3CDTF">2006-05-03T07:17:19Z</dcterms:created>
  <dcterms:modified xsi:type="dcterms:W3CDTF">2018-05-22T00:20:39Z</dcterms:modified>
</cp:coreProperties>
</file>