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lucas/Downloads/SU財報/"/>
    </mc:Choice>
  </mc:AlternateContent>
  <bookViews>
    <workbookView xWindow="0" yWindow="460" windowWidth="28800" windowHeight="16140" tabRatio="574"/>
  </bookViews>
  <sheets>
    <sheet name="報表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E35" i="1" l="1"/>
  <c r="D35" i="1"/>
  <c r="F35" i="1"/>
  <c r="F64" i="1"/>
  <c r="C66" i="1"/>
  <c r="C67" i="1"/>
  <c r="F62" i="1"/>
  <c r="E62" i="1"/>
  <c r="E64" i="1"/>
  <c r="F56" i="1"/>
  <c r="E56" i="1"/>
  <c r="D56" i="1"/>
  <c r="G35" i="1"/>
  <c r="F48" i="1"/>
  <c r="F41" i="1"/>
  <c r="G48" i="1"/>
  <c r="G56" i="1"/>
  <c r="G62" i="1"/>
  <c r="G41" i="1"/>
  <c r="G64" i="1"/>
  <c r="E48" i="1"/>
  <c r="E41" i="1"/>
  <c r="D48" i="1"/>
  <c r="D62" i="1"/>
  <c r="D41" i="1"/>
  <c r="D64" i="1"/>
</calcChain>
</file>

<file path=xl/sharedStrings.xml><?xml version="1.0" encoding="utf-8"?>
<sst xmlns="http://schemas.openxmlformats.org/spreadsheetml/2006/main" count="113" uniqueCount="99">
  <si>
    <t>編碼</t>
    <phoneticPr fontId="3" type="noConversion"/>
  </si>
  <si>
    <t>摘要</t>
    <phoneticPr fontId="3" type="noConversion"/>
  </si>
  <si>
    <t>預算金額</t>
    <phoneticPr fontId="3" type="noConversion"/>
  </si>
  <si>
    <t>實際補助</t>
    <phoneticPr fontId="3" type="noConversion"/>
  </si>
  <si>
    <t>說明</t>
    <phoneticPr fontId="3" type="noConversion"/>
  </si>
  <si>
    <t>小計</t>
    <phoneticPr fontId="3" type="noConversion"/>
  </si>
  <si>
    <t>學生會活動費用</t>
    <phoneticPr fontId="3" type="noConversion"/>
  </si>
  <si>
    <t>A1</t>
    <phoneticPr fontId="3" type="noConversion"/>
  </si>
  <si>
    <t>小計</t>
    <phoneticPr fontId="3" type="noConversion"/>
  </si>
  <si>
    <t>回存</t>
    <phoneticPr fontId="3" type="noConversion"/>
  </si>
  <si>
    <t>活動支出</t>
    <phoneticPr fontId="3" type="noConversion"/>
  </si>
  <si>
    <t>其他相關費用</t>
    <phoneticPr fontId="3" type="noConversion"/>
  </si>
  <si>
    <t>學會準備金</t>
    <phoneticPr fontId="3" type="noConversion"/>
  </si>
  <si>
    <t>總計</t>
    <phoneticPr fontId="3" type="noConversion"/>
  </si>
  <si>
    <t xml:space="preserve"> </t>
    <phoneticPr fontId="3" type="noConversion"/>
  </si>
  <si>
    <t>社團一般活動經費</t>
    <phoneticPr fontId="3" type="noConversion"/>
  </si>
  <si>
    <t>本學期可用金額</t>
    <phoneticPr fontId="3" type="noConversion"/>
  </si>
  <si>
    <t>總支出</t>
    <phoneticPr fontId="3" type="noConversion"/>
  </si>
  <si>
    <t>郵局剩餘金額</t>
    <phoneticPr fontId="3" type="noConversion"/>
  </si>
  <si>
    <t xml:space="preserve"> </t>
    <phoneticPr fontId="3" type="noConversion"/>
  </si>
  <si>
    <t>社團專案活動經費</t>
  </si>
  <si>
    <t>社團行政費</t>
    <phoneticPr fontId="3" type="noConversion"/>
  </si>
  <si>
    <t>學生會行政費</t>
    <phoneticPr fontId="3" type="noConversion"/>
  </si>
  <si>
    <t>學生議會行政費</t>
    <phoneticPr fontId="3" type="noConversion"/>
  </si>
  <si>
    <t>學生會活動經費</t>
  </si>
  <si>
    <t>一社行政費為$1,000</t>
  </si>
  <si>
    <t>法規定之2%(含)以上</t>
    <phoneticPr fontId="3" type="noConversion"/>
  </si>
  <si>
    <t>社團活動經費</t>
    <phoneticPr fontId="3" type="noConversion"/>
  </si>
  <si>
    <t>小計</t>
    <phoneticPr fontId="3" type="noConversion"/>
  </si>
  <si>
    <t>A4</t>
    <phoneticPr fontId="3" type="noConversion"/>
  </si>
  <si>
    <t>上學期預備金餘額+學期分配額</t>
    <phoneticPr fontId="3" type="noConversion"/>
  </si>
  <si>
    <t>社團專案費用</t>
    <phoneticPr fontId="3" type="noConversion"/>
  </si>
  <si>
    <t>法規定之40%</t>
    <phoneticPr fontId="3" type="noConversion"/>
  </si>
  <si>
    <t>D1</t>
    <phoneticPr fontId="3" type="noConversion"/>
  </si>
  <si>
    <t>D2</t>
    <phoneticPr fontId="3" type="noConversion"/>
  </si>
  <si>
    <t>法規定之1%</t>
    <phoneticPr fontId="3" type="noConversion"/>
  </si>
  <si>
    <t>一社活動經費為$1,500</t>
    <phoneticPr fontId="3" type="noConversion"/>
  </si>
  <si>
    <t>A5</t>
    <phoneticPr fontId="3" type="noConversion"/>
  </si>
  <si>
    <t>A6</t>
    <phoneticPr fontId="3" type="noConversion"/>
  </si>
  <si>
    <t>學生會財務部長                         學生會會長               　  　 經費稽查委員會 　  　      　         課外活動組組長                             學務長</t>
    <phoneticPr fontId="3" type="noConversion"/>
  </si>
  <si>
    <t>A7</t>
    <phoneticPr fontId="3" type="noConversion"/>
  </si>
  <si>
    <t>A8</t>
    <phoneticPr fontId="3" type="noConversion"/>
  </si>
  <si>
    <t>A9</t>
    <phoneticPr fontId="3" type="noConversion"/>
  </si>
  <si>
    <t>A10</t>
    <phoneticPr fontId="3" type="noConversion"/>
  </si>
  <si>
    <t>B1</t>
    <phoneticPr fontId="3" type="noConversion"/>
  </si>
  <si>
    <r>
      <t>B</t>
    </r>
    <r>
      <rPr>
        <sz val="12"/>
        <color indexed="8"/>
        <rFont val="新細明體"/>
        <family val="3"/>
        <charset val="136"/>
      </rPr>
      <t>2</t>
    </r>
    <phoneticPr fontId="3" type="noConversion"/>
  </si>
  <si>
    <t>C1</t>
    <phoneticPr fontId="3" type="noConversion"/>
  </si>
  <si>
    <t>C2</t>
    <phoneticPr fontId="3" type="noConversion"/>
  </si>
  <si>
    <t>A2</t>
    <phoneticPr fontId="3" type="noConversion"/>
  </si>
  <si>
    <t>A3</t>
    <phoneticPr fontId="3" type="noConversion"/>
  </si>
  <si>
    <t>D3</t>
    <phoneticPr fontId="3" type="noConversion"/>
  </si>
  <si>
    <t>E1</t>
    <phoneticPr fontId="3" type="noConversion"/>
  </si>
  <si>
    <t>E2</t>
    <phoneticPr fontId="3" type="noConversion"/>
  </si>
  <si>
    <t>E3</t>
    <phoneticPr fontId="3" type="noConversion"/>
  </si>
  <si>
    <t xml:space="preserve">    </t>
    <phoneticPr fontId="3" type="noConversion"/>
  </si>
  <si>
    <t>社團招生</t>
    <phoneticPr fontId="3" type="noConversion"/>
  </si>
  <si>
    <t xml:space="preserve">               </t>
    <phoneticPr fontId="3" type="noConversion"/>
  </si>
  <si>
    <t xml:space="preserve"> 南臺科技大學第十八屆學生會</t>
    <phoneticPr fontId="3" type="noConversion"/>
  </si>
  <si>
    <t>106 學年度總金額</t>
    <phoneticPr fontId="3" type="noConversion"/>
  </si>
  <si>
    <t xml:space="preserve">  法規定之2%</t>
    <phoneticPr fontId="3" type="noConversion"/>
  </si>
  <si>
    <t>議會行政費</t>
    <phoneticPr fontId="3" type="noConversion"/>
  </si>
  <si>
    <t>B3</t>
  </si>
  <si>
    <t>C3</t>
    <phoneticPr fontId="3" type="noConversion"/>
  </si>
  <si>
    <t>A11</t>
    <phoneticPr fontId="3" type="noConversion"/>
  </si>
  <si>
    <t>C4</t>
    <phoneticPr fontId="3" type="noConversion"/>
  </si>
  <si>
    <t>(450,772-73,000-109,500) 法規定之30%</t>
    <phoneticPr fontId="3" type="noConversion"/>
  </si>
  <si>
    <t>白色情人節</t>
    <phoneticPr fontId="3" type="noConversion"/>
  </si>
  <si>
    <t>全校三合一改選</t>
    <phoneticPr fontId="3" type="noConversion"/>
  </si>
  <si>
    <r>
      <t>※郵局剩餘金額 =10</t>
    </r>
    <r>
      <rPr>
        <sz val="12"/>
        <color indexed="8"/>
        <rFont val="新細明體"/>
        <family val="3"/>
        <charset val="136"/>
      </rPr>
      <t>6-1可用金額 + 106-2可用金額 + 106-2回流金 - 106-2支出</t>
    </r>
    <phoneticPr fontId="3" type="noConversion"/>
  </si>
  <si>
    <t>未核銷</t>
    <phoneticPr fontId="3" type="noConversion"/>
  </si>
  <si>
    <t>106-2期初議會 回流</t>
    <phoneticPr fontId="3" type="noConversion"/>
  </si>
  <si>
    <t>106-2期初系會負責人會議 回流</t>
    <phoneticPr fontId="3" type="noConversion"/>
  </si>
  <si>
    <t>回流至106-2學會準備金</t>
  </si>
  <si>
    <t>回流至106-2學會準備金</t>
    <phoneticPr fontId="3" type="noConversion"/>
  </si>
  <si>
    <t>名人講座-麻辣鮮師同樂會</t>
    <phoneticPr fontId="3" type="noConversion"/>
  </si>
  <si>
    <t>D4</t>
    <phoneticPr fontId="3" type="noConversion"/>
  </si>
  <si>
    <t>學生會費退費</t>
    <phoneticPr fontId="3" type="noConversion"/>
  </si>
  <si>
    <t>期中議會</t>
    <phoneticPr fontId="3" type="noConversion"/>
  </si>
  <si>
    <t>期中系會負責人會議</t>
    <phoneticPr fontId="3" type="noConversion"/>
  </si>
  <si>
    <t>草地音樂節</t>
    <phoneticPr fontId="3" type="noConversion"/>
  </si>
  <si>
    <t>Jollity畢業演唱會</t>
    <phoneticPr fontId="3" type="noConversion"/>
  </si>
  <si>
    <t>D5</t>
    <phoneticPr fontId="3" type="noConversion"/>
  </si>
  <si>
    <t>期末議會</t>
    <phoneticPr fontId="3" type="noConversion"/>
  </si>
  <si>
    <t>期末系會負責人會議</t>
    <phoneticPr fontId="3" type="noConversion"/>
  </si>
  <si>
    <t>南方之星</t>
    <phoneticPr fontId="3" type="noConversion"/>
  </si>
  <si>
    <t>國際標準舞社公益成果發表</t>
    <phoneticPr fontId="3" type="noConversion"/>
  </si>
  <si>
    <t>107-1 SHOPPING MALL</t>
    <phoneticPr fontId="3" type="noConversion"/>
  </si>
  <si>
    <t>107-1 學生會費繳費之推廣</t>
    <phoneticPr fontId="3" type="noConversion"/>
  </si>
  <si>
    <t>106-2郵局利息</t>
    <phoneticPr fontId="3" type="noConversion"/>
  </si>
  <si>
    <t>106-2寒假自治幹部領導才能研習營 回流</t>
    <phoneticPr fontId="3" type="noConversion"/>
  </si>
  <si>
    <t>回流至106-2學會準備金</t>
    <phoneticPr fontId="3" type="noConversion"/>
  </si>
  <si>
    <t>一○六學年度第二學期  財務總報表</t>
    <phoneticPr fontId="3" type="noConversion"/>
  </si>
  <si>
    <t>106-2名人講座售票回流</t>
    <phoneticPr fontId="3" type="noConversion"/>
  </si>
  <si>
    <t>106學生會費補繳回流</t>
    <phoneticPr fontId="3" type="noConversion"/>
  </si>
  <si>
    <t>A12</t>
  </si>
  <si>
    <t>A13</t>
  </si>
  <si>
    <t>107-1期初議會</t>
    <phoneticPr fontId="3" type="noConversion"/>
  </si>
  <si>
    <t>107-1期初系會負責人會議</t>
    <phoneticPr fontId="3" type="noConversion"/>
  </si>
  <si>
    <t>製表日期107/07/31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</si>
</sst>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&quot;$&quot;* #,##0.00_-;\-&quot;$&quot;* #,##0.00_-;_-&quot;$&quot;* &quot;-&quot;??_-;_-@_-"/>
    <numFmt numFmtId="177" formatCode="_-* #,##0.00_-;\-* #,##0.00_-;_-* &quot;-&quot;??_-;_-@_-"/>
  </numFmts>
  <fonts count="14" x14ac:knownFonts="1">
    <font>
      <sz val="12"/>
      <name val="新細明體"/>
      <charset val="136"/>
    </font>
    <font>
      <sz val="12"/>
      <color indexed="8"/>
      <name val="新細明體"/>
      <family val="3"/>
      <charset val="136"/>
    </font>
    <font>
      <sz val="12"/>
      <name val="新細明體"/>
      <family val="3"/>
      <charset val="136"/>
    </font>
    <font>
      <sz val="9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20"/>
      <color indexed="8"/>
      <name val="新細明體"/>
      <family val="3"/>
      <charset val="136"/>
    </font>
    <font>
      <sz val="16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b/>
      <sz val="12"/>
      <name val="新細明體"/>
      <family val="3"/>
      <charset val="136"/>
    </font>
    <font>
      <sz val="12"/>
      <color theme="1"/>
      <name val="新細明體"/>
      <family val="3"/>
      <charset val="136"/>
    </font>
    <font>
      <sz val="14"/>
      <color theme="1"/>
      <name val="新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38" fontId="7" fillId="0" borderId="1" xfId="0" applyNumberFormat="1" applyFont="1" applyBorder="1" applyAlignment="1">
      <alignment horizontal="center" vertical="center"/>
    </xf>
    <xf numFmtId="38" fontId="1" fillId="0" borderId="0" xfId="0" applyNumberFormat="1" applyFont="1" applyBorder="1">
      <alignment vertical="center"/>
    </xf>
    <xf numFmtId="38" fontId="1" fillId="0" borderId="0" xfId="0" applyNumberFormat="1" applyFont="1">
      <alignment vertical="center"/>
    </xf>
    <xf numFmtId="38" fontId="7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4" xfId="2" applyNumberFormat="1" applyFont="1" applyBorder="1" applyAlignment="1">
      <alignment horizontal="center" vertical="center"/>
    </xf>
    <xf numFmtId="38" fontId="1" fillId="0" borderId="5" xfId="2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 vertical="center"/>
    </xf>
    <xf numFmtId="38" fontId="1" fillId="0" borderId="6" xfId="2" applyNumberFormat="1" applyFont="1" applyBorder="1" applyAlignment="1">
      <alignment horizontal="center" vertical="center"/>
    </xf>
    <xf numFmtId="38" fontId="1" fillId="0" borderId="3" xfId="2" applyNumberFormat="1" applyFont="1" applyBorder="1" applyAlignment="1">
      <alignment horizontal="center" vertical="center"/>
    </xf>
    <xf numFmtId="38" fontId="1" fillId="0" borderId="2" xfId="2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right" vertical="center"/>
    </xf>
    <xf numFmtId="38" fontId="1" fillId="0" borderId="7" xfId="0" applyNumberFormat="1" applyFont="1" applyBorder="1" applyAlignment="1">
      <alignment horizontal="center" vertical="center"/>
    </xf>
    <xf numFmtId="38" fontId="7" fillId="0" borderId="8" xfId="0" applyNumberFormat="1" applyFont="1" applyBorder="1" applyAlignment="1">
      <alignment horizontal="center" vertical="center"/>
    </xf>
    <xf numFmtId="38" fontId="1" fillId="0" borderId="9" xfId="2" applyNumberFormat="1" applyFont="1" applyBorder="1" applyAlignment="1">
      <alignment horizontal="center" vertical="center"/>
    </xf>
    <xf numFmtId="38" fontId="1" fillId="0" borderId="8" xfId="2" applyNumberFormat="1" applyFont="1" applyBorder="1" applyAlignment="1">
      <alignment horizontal="center" vertical="center"/>
    </xf>
    <xf numFmtId="38" fontId="1" fillId="0" borderId="10" xfId="2" applyNumberFormat="1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right" vertical="center"/>
    </xf>
    <xf numFmtId="38" fontId="1" fillId="0" borderId="12" xfId="0" applyNumberFormat="1" applyFont="1" applyBorder="1" applyAlignment="1">
      <alignment horizontal="center" vertical="center"/>
    </xf>
    <xf numFmtId="38" fontId="7" fillId="0" borderId="12" xfId="0" applyNumberFormat="1" applyFont="1" applyBorder="1" applyAlignment="1">
      <alignment horizontal="center" vertical="center"/>
    </xf>
    <xf numFmtId="38" fontId="1" fillId="0" borderId="13" xfId="2" applyNumberFormat="1" applyFont="1" applyBorder="1" applyAlignment="1">
      <alignment horizontal="center" vertical="center"/>
    </xf>
    <xf numFmtId="38" fontId="1" fillId="0" borderId="12" xfId="2" applyNumberFormat="1" applyFont="1" applyBorder="1" applyAlignment="1">
      <alignment horizontal="center" vertical="center"/>
    </xf>
    <xf numFmtId="38" fontId="1" fillId="0" borderId="14" xfId="2" applyNumberFormat="1" applyFont="1" applyBorder="1" applyAlignment="1">
      <alignment horizontal="center" vertical="center"/>
    </xf>
    <xf numFmtId="38" fontId="1" fillId="0" borderId="12" xfId="0" applyNumberFormat="1" applyFont="1" applyBorder="1" applyAlignment="1">
      <alignment horizontal="right" vertical="center"/>
    </xf>
    <xf numFmtId="38" fontId="1" fillId="0" borderId="4" xfId="0" applyNumberFormat="1" applyFont="1" applyBorder="1" applyAlignment="1">
      <alignment horizontal="center" vertical="center"/>
    </xf>
    <xf numFmtId="38" fontId="7" fillId="0" borderId="4" xfId="0" applyNumberFormat="1" applyFont="1" applyBorder="1" applyAlignment="1">
      <alignment horizontal="center" vertical="center"/>
    </xf>
    <xf numFmtId="38" fontId="1" fillId="0" borderId="15" xfId="2" applyNumberFormat="1" applyFont="1" applyBorder="1" applyAlignment="1">
      <alignment horizontal="center" vertical="center"/>
    </xf>
    <xf numFmtId="38" fontId="7" fillId="0" borderId="4" xfId="1" applyNumberFormat="1" applyFont="1" applyBorder="1" applyAlignment="1">
      <alignment horizontal="center" vertical="center"/>
    </xf>
    <xf numFmtId="38" fontId="9" fillId="0" borderId="15" xfId="2" applyNumberFormat="1" applyFont="1" applyBorder="1" applyAlignment="1">
      <alignment horizontal="right" vertical="center"/>
    </xf>
    <xf numFmtId="38" fontId="9" fillId="0" borderId="4" xfId="2" applyNumberFormat="1" applyFont="1" applyBorder="1" applyAlignment="1">
      <alignment horizontal="right" vertical="center"/>
    </xf>
    <xf numFmtId="38" fontId="9" fillId="0" borderId="5" xfId="2" applyNumberFormat="1" applyFont="1" applyBorder="1" applyAlignment="1">
      <alignment horizontal="center" vertical="center"/>
    </xf>
    <xf numFmtId="38" fontId="9" fillId="0" borderId="4" xfId="2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 vertical="center" wrapText="1"/>
    </xf>
    <xf numFmtId="38" fontId="1" fillId="0" borderId="4" xfId="1" applyNumberFormat="1" applyFont="1" applyBorder="1" applyAlignment="1">
      <alignment horizontal="center" vertical="center"/>
    </xf>
    <xf numFmtId="38" fontId="9" fillId="0" borderId="4" xfId="0" applyNumberFormat="1" applyFont="1" applyBorder="1" applyAlignment="1">
      <alignment horizontal="right" vertical="center" wrapText="1"/>
    </xf>
    <xf numFmtId="38" fontId="9" fillId="2" borderId="4" xfId="2" applyNumberFormat="1" applyFont="1" applyFill="1" applyBorder="1" applyAlignment="1">
      <alignment horizontal="right"/>
    </xf>
    <xf numFmtId="38" fontId="1" fillId="0" borderId="5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left" vertical="center"/>
    </xf>
    <xf numFmtId="38" fontId="4" fillId="0" borderId="4" xfId="1" applyNumberFormat="1" applyFont="1" applyFill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left" vertical="center"/>
    </xf>
    <xf numFmtId="38" fontId="1" fillId="0" borderId="3" xfId="2" applyNumberFormat="1" applyFont="1" applyBorder="1">
      <alignment vertical="center"/>
    </xf>
    <xf numFmtId="38" fontId="8" fillId="0" borderId="4" xfId="2" applyNumberFormat="1" applyFont="1" applyBorder="1" applyAlignment="1">
      <alignment horizontal="right" vertical="center"/>
    </xf>
    <xf numFmtId="38" fontId="4" fillId="0" borderId="3" xfId="1" applyNumberFormat="1" applyFont="1" applyBorder="1" applyAlignment="1">
      <alignment vertical="center"/>
    </xf>
    <xf numFmtId="38" fontId="9" fillId="0" borderId="4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center" vertical="center"/>
    </xf>
    <xf numFmtId="38" fontId="1" fillId="0" borderId="3" xfId="0" applyNumberFormat="1" applyFont="1" applyBorder="1">
      <alignment vertical="center"/>
    </xf>
    <xf numFmtId="38" fontId="7" fillId="0" borderId="3" xfId="0" applyNumberFormat="1" applyFont="1" applyBorder="1" applyAlignment="1">
      <alignment vertical="center" wrapText="1"/>
    </xf>
    <xf numFmtId="38" fontId="7" fillId="0" borderId="3" xfId="2" applyNumberFormat="1" applyFont="1" applyBorder="1">
      <alignment vertical="center"/>
    </xf>
    <xf numFmtId="38" fontId="8" fillId="0" borderId="4" xfId="1" applyNumberFormat="1" applyFont="1" applyBorder="1" applyAlignment="1">
      <alignment horizontal="center" vertical="center"/>
    </xf>
    <xf numFmtId="38" fontId="8" fillId="0" borderId="4" xfId="1" applyNumberFormat="1" applyFont="1" applyBorder="1" applyAlignment="1">
      <alignment vertical="center"/>
    </xf>
    <xf numFmtId="38" fontId="8" fillId="0" borderId="3" xfId="0" applyNumberFormat="1" applyFont="1" applyBorder="1">
      <alignment vertical="center"/>
    </xf>
    <xf numFmtId="38" fontId="8" fillId="0" borderId="3" xfId="2" applyNumberFormat="1" applyFont="1" applyBorder="1">
      <alignment vertical="center"/>
    </xf>
    <xf numFmtId="38" fontId="8" fillId="0" borderId="4" xfId="2" applyNumberFormat="1" applyFont="1" applyBorder="1">
      <alignment vertical="center"/>
    </xf>
    <xf numFmtId="38" fontId="8" fillId="0" borderId="4" xfId="0" applyNumberFormat="1" applyFont="1" applyBorder="1" applyAlignment="1">
      <alignment horizontal="right" vertical="center"/>
    </xf>
    <xf numFmtId="38" fontId="1" fillId="0" borderId="4" xfId="0" applyNumberFormat="1" applyFont="1" applyBorder="1">
      <alignment vertical="center"/>
    </xf>
    <xf numFmtId="38" fontId="1" fillId="0" borderId="4" xfId="2" applyNumberFormat="1" applyFont="1" applyBorder="1">
      <alignment vertical="center"/>
    </xf>
    <xf numFmtId="38" fontId="1" fillId="0" borderId="12" xfId="2" applyNumberFormat="1" applyFont="1" applyBorder="1" applyAlignment="1">
      <alignment horizontal="right" vertical="center"/>
    </xf>
    <xf numFmtId="38" fontId="4" fillId="0" borderId="4" xfId="1" applyNumberFormat="1" applyFont="1" applyBorder="1" applyAlignment="1">
      <alignment horizontal="center" vertical="center"/>
    </xf>
    <xf numFmtId="38" fontId="7" fillId="0" borderId="3" xfId="1" applyNumberFormat="1" applyFont="1" applyBorder="1" applyAlignment="1">
      <alignment vertical="center"/>
    </xf>
    <xf numFmtId="38" fontId="8" fillId="0" borderId="2" xfId="0" applyNumberFormat="1" applyFont="1" applyBorder="1" applyAlignment="1">
      <alignment horizontal="center" vertical="center"/>
    </xf>
    <xf numFmtId="38" fontId="7" fillId="0" borderId="3" xfId="0" applyNumberFormat="1" applyFont="1" applyBorder="1">
      <alignment vertical="center"/>
    </xf>
    <xf numFmtId="38" fontId="7" fillId="0" borderId="16" xfId="2" applyNumberFormat="1" applyFont="1" applyBorder="1" applyAlignment="1">
      <alignment horizontal="center" vertical="center"/>
    </xf>
    <xf numFmtId="38" fontId="7" fillId="0" borderId="4" xfId="2" applyNumberFormat="1" applyFont="1" applyBorder="1">
      <alignment vertical="center"/>
    </xf>
    <xf numFmtId="38" fontId="1" fillId="0" borderId="2" xfId="2" applyNumberFormat="1" applyFont="1" applyBorder="1">
      <alignment vertical="center"/>
    </xf>
    <xf numFmtId="38" fontId="8" fillId="0" borderId="3" xfId="0" applyNumberFormat="1" applyFont="1" applyBorder="1" applyAlignment="1">
      <alignment vertical="center"/>
    </xf>
    <xf numFmtId="38" fontId="8" fillId="0" borderId="2" xfId="0" applyNumberFormat="1" applyFont="1" applyBorder="1">
      <alignment vertical="center"/>
    </xf>
    <xf numFmtId="38" fontId="8" fillId="0" borderId="5" xfId="2" applyNumberFormat="1" applyFont="1" applyBorder="1">
      <alignment vertical="center"/>
    </xf>
    <xf numFmtId="38" fontId="8" fillId="2" borderId="4" xfId="2" applyNumberFormat="1" applyFont="1" applyFill="1" applyBorder="1">
      <alignment vertical="center"/>
    </xf>
    <xf numFmtId="38" fontId="8" fillId="0" borderId="3" xfId="0" applyNumberFormat="1" applyFont="1" applyBorder="1" applyAlignment="1">
      <alignment horizontal="center" vertical="center"/>
    </xf>
    <xf numFmtId="38" fontId="1" fillId="0" borderId="5" xfId="2" applyNumberFormat="1" applyFont="1" applyBorder="1">
      <alignment vertical="center"/>
    </xf>
    <xf numFmtId="38" fontId="1" fillId="2" borderId="4" xfId="2" applyNumberFormat="1" applyFont="1" applyFill="1" applyBorder="1">
      <alignment vertical="center"/>
    </xf>
    <xf numFmtId="38" fontId="1" fillId="0" borderId="5" xfId="0" applyNumberFormat="1" applyFont="1" applyBorder="1" applyAlignment="1">
      <alignment vertical="center"/>
    </xf>
    <xf numFmtId="38" fontId="1" fillId="0" borderId="18" xfId="0" applyNumberFormat="1" applyFont="1" applyBorder="1" applyAlignment="1">
      <alignment vertical="center"/>
    </xf>
    <xf numFmtId="38" fontId="1" fillId="0" borderId="15" xfId="0" applyNumberFormat="1" applyFont="1" applyBorder="1" applyAlignment="1">
      <alignment vertical="center"/>
    </xf>
    <xf numFmtId="38" fontId="9" fillId="0" borderId="5" xfId="2" applyNumberFormat="1" applyFont="1" applyBorder="1">
      <alignment vertical="center"/>
    </xf>
    <xf numFmtId="38" fontId="9" fillId="0" borderId="18" xfId="2" applyNumberFormat="1" applyFont="1" applyBorder="1">
      <alignment vertical="center"/>
    </xf>
    <xf numFmtId="38" fontId="1" fillId="0" borderId="15" xfId="0" applyNumberFormat="1" applyFont="1" applyBorder="1" applyAlignment="1">
      <alignment horizontal="right" vertical="center"/>
    </xf>
    <xf numFmtId="38" fontId="1" fillId="0" borderId="0" xfId="0" applyNumberFormat="1" applyFont="1" applyAlignment="1">
      <alignment horizontal="center" vertical="center"/>
    </xf>
    <xf numFmtId="38" fontId="9" fillId="0" borderId="0" xfId="0" applyNumberFormat="1" applyFont="1">
      <alignment vertical="center"/>
    </xf>
    <xf numFmtId="38" fontId="9" fillId="0" borderId="0" xfId="2" applyNumberFormat="1" applyFont="1">
      <alignment vertical="center"/>
    </xf>
    <xf numFmtId="38" fontId="9" fillId="0" borderId="0" xfId="2" applyNumberFormat="1" applyFont="1" applyBorder="1">
      <alignment vertical="center"/>
    </xf>
    <xf numFmtId="38" fontId="9" fillId="0" borderId="0" xfId="0" applyNumberFormat="1" applyFont="1" applyBorder="1" applyAlignment="1">
      <alignment horizontal="right" vertical="center"/>
    </xf>
    <xf numFmtId="38" fontId="1" fillId="0" borderId="0" xfId="2" applyNumberFormat="1" applyFont="1">
      <alignment vertical="center"/>
    </xf>
    <xf numFmtId="38" fontId="1" fillId="0" borderId="0" xfId="2" applyNumberFormat="1" applyFont="1" applyBorder="1">
      <alignment vertical="center"/>
    </xf>
    <xf numFmtId="38" fontId="1" fillId="0" borderId="0" xfId="0" applyNumberFormat="1" applyFont="1" applyBorder="1" applyAlignment="1">
      <alignment horizontal="right" vertical="center"/>
    </xf>
    <xf numFmtId="38" fontId="1" fillId="0" borderId="3" xfId="2" applyNumberFormat="1" applyFont="1" applyBorder="1" applyAlignment="1">
      <alignment horizontal="right" vertical="center"/>
    </xf>
    <xf numFmtId="38" fontId="1" fillId="0" borderId="14" xfId="2" applyNumberFormat="1" applyFont="1" applyBorder="1" applyAlignment="1">
      <alignment horizontal="right" vertical="center"/>
    </xf>
    <xf numFmtId="38" fontId="8" fillId="0" borderId="4" xfId="0" applyNumberFormat="1" applyFont="1" applyBorder="1" applyAlignment="1">
      <alignment vertical="center"/>
    </xf>
    <xf numFmtId="38" fontId="1" fillId="0" borderId="4" xfId="2" applyNumberFormat="1" applyFont="1" applyBorder="1" applyAlignment="1">
      <alignment horizontal="right" vertical="center"/>
    </xf>
    <xf numFmtId="38" fontId="1" fillId="0" borderId="15" xfId="2" applyNumberFormat="1" applyFont="1" applyBorder="1" applyAlignment="1">
      <alignment horizontal="right" vertical="center"/>
    </xf>
    <xf numFmtId="38" fontId="1" fillId="0" borderId="15" xfId="0" applyNumberFormat="1" applyFont="1" applyBorder="1">
      <alignment vertical="center"/>
    </xf>
    <xf numFmtId="38" fontId="1" fillId="2" borderId="4" xfId="2" applyNumberFormat="1" applyFont="1" applyFill="1" applyBorder="1" applyAlignment="1">
      <alignment horizontal="right"/>
    </xf>
    <xf numFmtId="38" fontId="1" fillId="2" borderId="3" xfId="2" applyNumberFormat="1" applyFont="1" applyFill="1" applyBorder="1" applyAlignment="1">
      <alignment horizontal="right" vertical="center"/>
    </xf>
    <xf numFmtId="38" fontId="1" fillId="0" borderId="4" xfId="0" applyNumberFormat="1" applyFont="1" applyBorder="1" applyAlignment="1">
      <alignment vertical="center" wrapText="1"/>
    </xf>
    <xf numFmtId="38" fontId="1" fillId="0" borderId="2" xfId="2" applyNumberFormat="1" applyFont="1" applyBorder="1" applyAlignment="1">
      <alignment horizontal="right" vertical="center"/>
    </xf>
    <xf numFmtId="38" fontId="1" fillId="0" borderId="6" xfId="2" applyNumberFormat="1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center" vertical="center"/>
    </xf>
    <xf numFmtId="38" fontId="10" fillId="0" borderId="4" xfId="0" applyNumberFormat="1" applyFont="1" applyBorder="1">
      <alignment vertical="center"/>
    </xf>
    <xf numFmtId="38" fontId="4" fillId="0" borderId="4" xfId="0" applyNumberFormat="1" applyFont="1" applyBorder="1" applyAlignment="1">
      <alignment vertical="center"/>
    </xf>
    <xf numFmtId="38" fontId="12" fillId="0" borderId="4" xfId="2" applyNumberFormat="1" applyFont="1" applyBorder="1" applyAlignment="1">
      <alignment horizontal="right" vertical="center"/>
    </xf>
    <xf numFmtId="38" fontId="12" fillId="2" borderId="4" xfId="2" applyNumberFormat="1" applyFont="1" applyFill="1" applyBorder="1" applyAlignment="1">
      <alignment horizontal="right"/>
    </xf>
    <xf numFmtId="38" fontId="12" fillId="0" borderId="4" xfId="2" applyNumberFormat="1" applyFont="1" applyBorder="1">
      <alignment vertical="center"/>
    </xf>
    <xf numFmtId="38" fontId="12" fillId="0" borderId="5" xfId="2" applyNumberFormat="1" applyFont="1" applyBorder="1" applyAlignment="1"/>
    <xf numFmtId="38" fontId="12" fillId="0" borderId="3" xfId="2" applyNumberFormat="1" applyFont="1" applyBorder="1">
      <alignment vertical="center"/>
    </xf>
    <xf numFmtId="38" fontId="12" fillId="0" borderId="4" xfId="0" applyNumberFormat="1" applyFont="1" applyBorder="1" applyAlignment="1">
      <alignment horizontal="right" vertical="center" wrapText="1"/>
    </xf>
    <xf numFmtId="38" fontId="13" fillId="0" borderId="3" xfId="0" applyNumberFormat="1" applyFont="1" applyBorder="1" applyAlignment="1">
      <alignment horizontal="right" vertical="center"/>
    </xf>
    <xf numFmtId="38" fontId="13" fillId="0" borderId="8" xfId="0" applyNumberFormat="1" applyFont="1" applyBorder="1" applyAlignment="1">
      <alignment horizontal="right" vertical="center"/>
    </xf>
    <xf numFmtId="38" fontId="13" fillId="0" borderId="12" xfId="0" applyNumberFormat="1" applyFont="1" applyBorder="1" applyAlignment="1">
      <alignment horizontal="right" vertical="center"/>
    </xf>
    <xf numFmtId="38" fontId="13" fillId="0" borderId="4" xfId="0" applyNumberFormat="1" applyFont="1" applyBorder="1" applyAlignment="1">
      <alignment horizontal="right" vertical="center"/>
    </xf>
    <xf numFmtId="38" fontId="13" fillId="0" borderId="4" xfId="0" applyNumberFormat="1" applyFont="1" applyBorder="1">
      <alignment vertical="center"/>
    </xf>
    <xf numFmtId="38" fontId="1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>
      <alignment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177" fontId="5" fillId="0" borderId="2" xfId="3" applyFont="1" applyBorder="1" applyAlignment="1">
      <alignment horizontal="center" vertical="center"/>
    </xf>
    <xf numFmtId="177" fontId="7" fillId="0" borderId="1" xfId="3" applyFont="1" applyBorder="1" applyAlignment="1">
      <alignment horizontal="center" vertical="center"/>
    </xf>
    <xf numFmtId="177" fontId="7" fillId="0" borderId="6" xfId="3" applyFont="1" applyBorder="1" applyAlignment="1">
      <alignment horizontal="center" vertical="center"/>
    </xf>
    <xf numFmtId="177" fontId="7" fillId="0" borderId="16" xfId="3" applyFont="1" applyBorder="1" applyAlignment="1">
      <alignment horizontal="center" vertical="center"/>
    </xf>
    <xf numFmtId="177" fontId="7" fillId="0" borderId="0" xfId="3" applyFont="1" applyBorder="1" applyAlignment="1">
      <alignment horizontal="center" vertical="center"/>
    </xf>
    <xf numFmtId="177" fontId="7" fillId="0" borderId="19" xfId="3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center" vertical="center"/>
    </xf>
    <xf numFmtId="38" fontId="6" fillId="0" borderId="20" xfId="0" applyNumberFormat="1" applyFont="1" applyBorder="1" applyAlignment="1">
      <alignment horizontal="center" vertical="center"/>
    </xf>
    <xf numFmtId="38" fontId="6" fillId="0" borderId="13" xfId="0" applyNumberFormat="1" applyFont="1" applyBorder="1" applyAlignment="1">
      <alignment horizontal="center" vertical="center"/>
    </xf>
    <xf numFmtId="38" fontId="1" fillId="0" borderId="4" xfId="1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17" xfId="0" applyNumberFormat="1" applyFont="1" applyBorder="1" applyAlignment="1">
      <alignment horizontal="center" vertical="center"/>
    </xf>
    <xf numFmtId="38" fontId="1" fillId="0" borderId="16" xfId="0" applyNumberFormat="1" applyFont="1" applyBorder="1" applyAlignment="1">
      <alignment horizontal="center" vertical="center"/>
    </xf>
    <xf numFmtId="38" fontId="1" fillId="0" borderId="1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5" xfId="2" applyNumberFormat="1" applyFont="1" applyBorder="1" applyAlignment="1">
      <alignment vertical="center"/>
    </xf>
    <xf numFmtId="38" fontId="1" fillId="0" borderId="18" xfId="2" applyNumberFormat="1" applyFont="1" applyBorder="1" applyAlignment="1">
      <alignment vertical="center"/>
    </xf>
    <xf numFmtId="38" fontId="1" fillId="0" borderId="15" xfId="2" applyNumberFormat="1" applyFont="1" applyBorder="1" applyAlignment="1">
      <alignment vertical="center"/>
    </xf>
    <xf numFmtId="38" fontId="12" fillId="0" borderId="5" xfId="2" applyNumberFormat="1" applyFont="1" applyBorder="1" applyAlignment="1">
      <alignment horizontal="right" vertical="center"/>
    </xf>
    <xf numFmtId="38" fontId="12" fillId="0" borderId="18" xfId="2" applyNumberFormat="1" applyFont="1" applyBorder="1" applyAlignment="1">
      <alignment horizontal="right" vertical="center"/>
    </xf>
    <xf numFmtId="38" fontId="12" fillId="0" borderId="15" xfId="2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38" fontId="9" fillId="0" borderId="18" xfId="0" applyNumberFormat="1" applyFont="1" applyBorder="1" applyAlignment="1">
      <alignment horizontal="right" vertical="center"/>
    </xf>
    <xf numFmtId="38" fontId="9" fillId="0" borderId="15" xfId="0" applyNumberFormat="1" applyFont="1" applyBorder="1" applyAlignment="1">
      <alignment horizontal="right" vertical="center"/>
    </xf>
    <xf numFmtId="38" fontId="1" fillId="0" borderId="4" xfId="1" applyNumberFormat="1" applyFont="1" applyFill="1" applyBorder="1" applyAlignment="1">
      <alignment horizontal="center" vertical="center"/>
    </xf>
    <xf numFmtId="38" fontId="1" fillId="0" borderId="3" xfId="1" applyNumberFormat="1" applyFont="1" applyBorder="1" applyAlignment="1">
      <alignment horizontal="center" vertical="center"/>
    </xf>
    <xf numFmtId="38" fontId="1" fillId="0" borderId="17" xfId="1" applyNumberFormat="1" applyFont="1" applyBorder="1" applyAlignment="1">
      <alignment horizontal="center" vertical="center"/>
    </xf>
    <xf numFmtId="38" fontId="1" fillId="0" borderId="12" xfId="1" applyNumberFormat="1" applyFont="1" applyBorder="1" applyAlignment="1">
      <alignment horizontal="center" vertical="center"/>
    </xf>
  </cellXfs>
  <cellStyles count="4">
    <cellStyle name="一般" xfId="0" builtinId="0"/>
    <cellStyle name="一般_Sheet1" xfId="1"/>
    <cellStyle name="貨幣" xfId="2" builtinId="4"/>
    <cellStyle name="逗號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6"/>
  <sheetViews>
    <sheetView tabSelected="1" topLeftCell="A23" zoomScale="81" workbookViewId="0">
      <selection activeCell="H69" sqref="H69"/>
    </sheetView>
  </sheetViews>
  <sheetFormatPr baseColWidth="10" defaultColWidth="11" defaultRowHeight="15" x14ac:dyDescent="0.15"/>
  <cols>
    <col min="1" max="1" width="38" style="3" customWidth="1"/>
    <col min="2" max="2" width="4.1640625" style="81" customWidth="1"/>
    <col min="3" max="3" width="48.5" style="3" customWidth="1"/>
    <col min="4" max="4" width="13.5" style="86" customWidth="1"/>
    <col min="5" max="5" width="13.6640625" style="86" customWidth="1"/>
    <col min="6" max="6" width="13.5" style="86" customWidth="1"/>
    <col min="7" max="7" width="13.6640625" style="87" customWidth="1"/>
    <col min="8" max="8" width="34.1640625" style="88" customWidth="1"/>
    <col min="9" max="9" width="12.5" style="2" bestFit="1" customWidth="1"/>
    <col min="10" max="10" width="10.83203125" style="2" bestFit="1" customWidth="1"/>
    <col min="11" max="20" width="11" style="2" customWidth="1"/>
    <col min="21" max="16384" width="11" style="3"/>
  </cols>
  <sheetData>
    <row r="1" spans="1:8" x14ac:dyDescent="0.15">
      <c r="A1" s="125" t="s">
        <v>57</v>
      </c>
      <c r="B1" s="126"/>
      <c r="C1" s="126"/>
      <c r="D1" s="126"/>
      <c r="E1" s="126"/>
      <c r="F1" s="126"/>
      <c r="G1" s="126"/>
      <c r="H1" s="127"/>
    </row>
    <row r="2" spans="1:8" x14ac:dyDescent="0.15">
      <c r="A2" s="128"/>
      <c r="B2" s="129"/>
      <c r="C2" s="129"/>
      <c r="D2" s="129"/>
      <c r="E2" s="129"/>
      <c r="F2" s="129"/>
      <c r="G2" s="129"/>
      <c r="H2" s="130"/>
    </row>
    <row r="3" spans="1:8" ht="22" x14ac:dyDescent="0.15">
      <c r="A3" s="131" t="s">
        <v>91</v>
      </c>
      <c r="B3" s="132"/>
      <c r="C3" s="132"/>
      <c r="D3" s="132"/>
      <c r="E3" s="132"/>
      <c r="F3" s="132"/>
      <c r="G3" s="132"/>
      <c r="H3" s="133"/>
    </row>
    <row r="4" spans="1:8" x14ac:dyDescent="0.15">
      <c r="A4" s="5" t="s">
        <v>54</v>
      </c>
      <c r="B4" s="4" t="s">
        <v>0</v>
      </c>
      <c r="C4" s="5" t="s">
        <v>1</v>
      </c>
      <c r="D4" s="6" t="s">
        <v>2</v>
      </c>
      <c r="E4" s="6" t="s">
        <v>10</v>
      </c>
      <c r="F4" s="7" t="s">
        <v>3</v>
      </c>
      <c r="G4" s="6" t="s">
        <v>9</v>
      </c>
      <c r="H4" s="8" t="s">
        <v>4</v>
      </c>
    </row>
    <row r="5" spans="1:8" ht="21" thickBot="1" x14ac:dyDescent="0.2">
      <c r="A5" s="5" t="s">
        <v>58</v>
      </c>
      <c r="B5" s="4"/>
      <c r="C5" s="109">
        <v>3005147</v>
      </c>
      <c r="D5" s="9"/>
      <c r="E5" s="10"/>
      <c r="F5" s="11"/>
      <c r="G5" s="10"/>
      <c r="H5" s="12"/>
    </row>
    <row r="6" spans="1:8" ht="21" thickBot="1" x14ac:dyDescent="0.2">
      <c r="A6" s="13" t="s">
        <v>16</v>
      </c>
      <c r="B6" s="14"/>
      <c r="C6" s="110">
        <v>2104540</v>
      </c>
      <c r="D6" s="15"/>
      <c r="E6" s="16"/>
      <c r="F6" s="17"/>
      <c r="G6" s="16"/>
      <c r="H6" s="18" t="s">
        <v>30</v>
      </c>
    </row>
    <row r="7" spans="1:8" ht="20" x14ac:dyDescent="0.15">
      <c r="A7" s="19" t="s">
        <v>22</v>
      </c>
      <c r="B7" s="20"/>
      <c r="C7" s="111">
        <v>30051</v>
      </c>
      <c r="D7" s="21"/>
      <c r="E7" s="22"/>
      <c r="F7" s="23"/>
      <c r="G7" s="22"/>
      <c r="H7" s="24" t="s">
        <v>59</v>
      </c>
    </row>
    <row r="8" spans="1:8" ht="20" x14ac:dyDescent="0.15">
      <c r="A8" s="25" t="s">
        <v>23</v>
      </c>
      <c r="B8" s="26"/>
      <c r="C8" s="112">
        <v>15026</v>
      </c>
      <c r="D8" s="27"/>
      <c r="E8" s="6"/>
      <c r="F8" s="7"/>
      <c r="G8" s="6"/>
      <c r="H8" s="8" t="s">
        <v>35</v>
      </c>
    </row>
    <row r="9" spans="1:8" ht="20" x14ac:dyDescent="0.15">
      <c r="A9" s="28" t="s">
        <v>24</v>
      </c>
      <c r="B9" s="26"/>
      <c r="C9" s="113">
        <v>601029</v>
      </c>
      <c r="D9" s="29"/>
      <c r="E9" s="30"/>
      <c r="F9" s="31"/>
      <c r="G9" s="32"/>
      <c r="H9" s="33" t="s">
        <v>32</v>
      </c>
    </row>
    <row r="10" spans="1:8" ht="20" x14ac:dyDescent="0.15">
      <c r="A10" s="28" t="s">
        <v>20</v>
      </c>
      <c r="B10" s="26"/>
      <c r="C10" s="113">
        <v>268272</v>
      </c>
      <c r="D10" s="29"/>
      <c r="E10" s="30"/>
      <c r="F10" s="31"/>
      <c r="G10" s="32"/>
      <c r="H10" s="108" t="s">
        <v>65</v>
      </c>
    </row>
    <row r="11" spans="1:8" ht="20" x14ac:dyDescent="0.15">
      <c r="A11" s="28" t="s">
        <v>15</v>
      </c>
      <c r="B11" s="26"/>
      <c r="C11" s="113">
        <v>109500</v>
      </c>
      <c r="D11" s="29"/>
      <c r="E11" s="30"/>
      <c r="F11" s="31"/>
      <c r="G11" s="32"/>
      <c r="H11" s="33" t="s">
        <v>36</v>
      </c>
    </row>
    <row r="12" spans="1:8" ht="20" x14ac:dyDescent="0.15">
      <c r="A12" s="34" t="s">
        <v>21</v>
      </c>
      <c r="B12" s="26"/>
      <c r="C12" s="113">
        <v>73000</v>
      </c>
      <c r="D12" s="29"/>
      <c r="E12" s="30"/>
      <c r="F12" s="31"/>
      <c r="G12" s="32"/>
      <c r="H12" s="35" t="s">
        <v>25</v>
      </c>
    </row>
    <row r="13" spans="1:8" ht="20" x14ac:dyDescent="0.15">
      <c r="A13" s="25" t="s">
        <v>12</v>
      </c>
      <c r="B13" s="26"/>
      <c r="C13" s="113">
        <v>1007662</v>
      </c>
      <c r="D13" s="29"/>
      <c r="E13" s="30"/>
      <c r="F13" s="31"/>
      <c r="G13" s="32"/>
      <c r="H13" s="33" t="s">
        <v>26</v>
      </c>
    </row>
    <row r="14" spans="1:8" ht="20" x14ac:dyDescent="0.15">
      <c r="A14" s="119" t="s">
        <v>70</v>
      </c>
      <c r="B14" s="26"/>
      <c r="C14" s="113">
        <v>855</v>
      </c>
      <c r="D14" s="29"/>
      <c r="E14" s="30"/>
      <c r="F14" s="31"/>
      <c r="G14" s="32"/>
      <c r="H14" s="33" t="s">
        <v>73</v>
      </c>
    </row>
    <row r="15" spans="1:8" ht="20" x14ac:dyDescent="0.15">
      <c r="A15" s="119" t="s">
        <v>71</v>
      </c>
      <c r="B15" s="26"/>
      <c r="C15" s="113">
        <v>1803</v>
      </c>
      <c r="D15" s="29"/>
      <c r="E15" s="30"/>
      <c r="F15" s="31"/>
      <c r="G15" s="32"/>
      <c r="H15" s="33" t="s">
        <v>72</v>
      </c>
    </row>
    <row r="16" spans="1:8" ht="20" x14ac:dyDescent="0.15">
      <c r="A16" s="122" t="s">
        <v>89</v>
      </c>
      <c r="B16" s="26"/>
      <c r="C16" s="113">
        <v>41020</v>
      </c>
      <c r="D16" s="29"/>
      <c r="E16" s="30"/>
      <c r="F16" s="31"/>
      <c r="G16" s="32"/>
      <c r="H16" s="33" t="s">
        <v>72</v>
      </c>
    </row>
    <row r="17" spans="1:8" ht="20" x14ac:dyDescent="0.15">
      <c r="A17" s="122" t="s">
        <v>88</v>
      </c>
      <c r="B17" s="26"/>
      <c r="C17" s="113">
        <v>997</v>
      </c>
      <c r="D17" s="29"/>
      <c r="E17" s="30"/>
      <c r="F17" s="31"/>
      <c r="G17" s="32"/>
      <c r="H17" s="33" t="s">
        <v>90</v>
      </c>
    </row>
    <row r="18" spans="1:8" ht="20" x14ac:dyDescent="0.15">
      <c r="A18" s="123" t="s">
        <v>92</v>
      </c>
      <c r="B18" s="123"/>
      <c r="C18" s="113">
        <v>5200</v>
      </c>
      <c r="D18" s="93"/>
      <c r="E18" s="92"/>
      <c r="F18" s="7"/>
      <c r="G18" s="6"/>
      <c r="H18" s="33" t="s">
        <v>73</v>
      </c>
    </row>
    <row r="19" spans="1:8" ht="20" x14ac:dyDescent="0.15">
      <c r="A19" s="123" t="s">
        <v>93</v>
      </c>
      <c r="B19" s="123"/>
      <c r="C19" s="113">
        <v>37275</v>
      </c>
      <c r="D19" s="93"/>
      <c r="E19" s="92"/>
      <c r="F19" s="7"/>
      <c r="G19" s="6"/>
      <c r="H19" s="33" t="s">
        <v>73</v>
      </c>
    </row>
    <row r="20" spans="1:8" ht="20" x14ac:dyDescent="0.15">
      <c r="A20" s="116"/>
      <c r="B20" s="116"/>
      <c r="C20" s="113"/>
      <c r="D20" s="93"/>
      <c r="E20" s="92"/>
      <c r="F20" s="7"/>
      <c r="G20" s="6"/>
      <c r="H20" s="33"/>
    </row>
    <row r="21" spans="1:8" x14ac:dyDescent="0.15">
      <c r="A21" s="149" t="s">
        <v>6</v>
      </c>
      <c r="B21" s="25" t="s">
        <v>7</v>
      </c>
      <c r="C21" s="38" t="s">
        <v>55</v>
      </c>
      <c r="D21" s="30">
        <v>21000</v>
      </c>
      <c r="E21" s="30">
        <v>17738</v>
      </c>
      <c r="F21" s="30">
        <v>17738</v>
      </c>
      <c r="G21" s="36">
        <v>3262</v>
      </c>
      <c r="H21" s="8"/>
    </row>
    <row r="22" spans="1:8" x14ac:dyDescent="0.15">
      <c r="A22" s="149"/>
      <c r="B22" s="25" t="s">
        <v>48</v>
      </c>
      <c r="C22" s="38" t="s">
        <v>66</v>
      </c>
      <c r="D22" s="103">
        <v>9917</v>
      </c>
      <c r="E22" s="103">
        <v>6982</v>
      </c>
      <c r="F22" s="103">
        <v>6982</v>
      </c>
      <c r="G22" s="104">
        <v>2935</v>
      </c>
      <c r="H22" s="8"/>
    </row>
    <row r="23" spans="1:8" x14ac:dyDescent="0.15">
      <c r="A23" s="149"/>
      <c r="B23" s="25" t="s">
        <v>49</v>
      </c>
      <c r="C23" s="38" t="s">
        <v>67</v>
      </c>
      <c r="D23" s="92">
        <v>20124</v>
      </c>
      <c r="E23" s="92">
        <v>14080</v>
      </c>
      <c r="F23" s="92">
        <v>14080</v>
      </c>
      <c r="G23" s="95">
        <v>6044</v>
      </c>
      <c r="H23" s="8"/>
    </row>
    <row r="24" spans="1:8" x14ac:dyDescent="0.15">
      <c r="A24" s="149"/>
      <c r="B24" s="25" t="s">
        <v>29</v>
      </c>
      <c r="C24" s="38" t="s">
        <v>74</v>
      </c>
      <c r="D24" s="92">
        <v>78750</v>
      </c>
      <c r="E24" s="92">
        <v>75119</v>
      </c>
      <c r="F24" s="92">
        <v>75119</v>
      </c>
      <c r="G24" s="95">
        <v>3631</v>
      </c>
      <c r="H24" s="8"/>
    </row>
    <row r="25" spans="1:8" x14ac:dyDescent="0.15">
      <c r="A25" s="149"/>
      <c r="B25" s="25" t="s">
        <v>37</v>
      </c>
      <c r="C25" s="38" t="s">
        <v>77</v>
      </c>
      <c r="D25" s="92">
        <v>4473</v>
      </c>
      <c r="E25" s="92">
        <v>4086</v>
      </c>
      <c r="F25" s="92">
        <v>4086</v>
      </c>
      <c r="G25" s="95">
        <v>387</v>
      </c>
      <c r="H25" s="8"/>
    </row>
    <row r="26" spans="1:8" x14ac:dyDescent="0.15">
      <c r="A26" s="149"/>
      <c r="B26" s="25" t="s">
        <v>38</v>
      </c>
      <c r="C26" s="38" t="s">
        <v>78</v>
      </c>
      <c r="D26" s="30">
        <v>5855</v>
      </c>
      <c r="E26" s="30">
        <v>4006</v>
      </c>
      <c r="F26" s="30">
        <v>4006</v>
      </c>
      <c r="G26" s="36">
        <v>1849</v>
      </c>
      <c r="H26" s="8"/>
    </row>
    <row r="27" spans="1:8" x14ac:dyDescent="0.15">
      <c r="A27" s="149"/>
      <c r="B27" s="25" t="s">
        <v>40</v>
      </c>
      <c r="C27" s="38" t="s">
        <v>79</v>
      </c>
      <c r="D27" s="30">
        <v>41213</v>
      </c>
      <c r="E27" s="30">
        <v>38585</v>
      </c>
      <c r="F27" s="30">
        <v>38585</v>
      </c>
      <c r="G27" s="36">
        <v>2628</v>
      </c>
      <c r="H27" s="8"/>
    </row>
    <row r="28" spans="1:8" x14ac:dyDescent="0.15">
      <c r="A28" s="149"/>
      <c r="B28" s="25" t="s">
        <v>41</v>
      </c>
      <c r="C28" s="38" t="s">
        <v>80</v>
      </c>
      <c r="D28" s="30">
        <v>399701</v>
      </c>
      <c r="E28" s="30">
        <v>399701</v>
      </c>
      <c r="F28" s="30">
        <v>399701</v>
      </c>
      <c r="G28" s="36">
        <v>0</v>
      </c>
      <c r="H28" s="8"/>
    </row>
    <row r="29" spans="1:8" x14ac:dyDescent="0.15">
      <c r="A29" s="149"/>
      <c r="B29" s="25" t="s">
        <v>42</v>
      </c>
      <c r="C29" s="38" t="s">
        <v>82</v>
      </c>
      <c r="D29" s="92">
        <v>4253</v>
      </c>
      <c r="E29" s="92">
        <v>3885</v>
      </c>
      <c r="F29" s="92">
        <v>3885</v>
      </c>
      <c r="G29" s="95">
        <v>368</v>
      </c>
      <c r="H29" s="8"/>
    </row>
    <row r="30" spans="1:8" x14ac:dyDescent="0.15">
      <c r="A30" s="149"/>
      <c r="B30" s="117" t="s">
        <v>43</v>
      </c>
      <c r="C30" s="38" t="s">
        <v>83</v>
      </c>
      <c r="D30" s="30">
        <v>5855</v>
      </c>
      <c r="E30" s="30">
        <v>4916</v>
      </c>
      <c r="F30" s="30">
        <v>4916</v>
      </c>
      <c r="G30" s="36">
        <v>939</v>
      </c>
      <c r="H30" s="8"/>
    </row>
    <row r="31" spans="1:8" x14ac:dyDescent="0.15">
      <c r="A31" s="149"/>
      <c r="B31" s="117" t="s">
        <v>63</v>
      </c>
      <c r="C31" s="38" t="s">
        <v>96</v>
      </c>
      <c r="D31" s="92">
        <v>4473</v>
      </c>
      <c r="E31" s="92">
        <v>4473</v>
      </c>
      <c r="F31" s="92">
        <v>4473</v>
      </c>
      <c r="G31" s="36">
        <v>0</v>
      </c>
      <c r="H31" s="8" t="s">
        <v>69</v>
      </c>
    </row>
    <row r="32" spans="1:8" x14ac:dyDescent="0.15">
      <c r="A32" s="149"/>
      <c r="B32" s="124" t="s">
        <v>94</v>
      </c>
      <c r="C32" s="38" t="s">
        <v>97</v>
      </c>
      <c r="D32" s="30">
        <v>5855</v>
      </c>
      <c r="E32" s="30">
        <v>5855</v>
      </c>
      <c r="F32" s="30">
        <v>5855</v>
      </c>
      <c r="G32" s="36">
        <v>0</v>
      </c>
      <c r="H32" s="8" t="s">
        <v>69</v>
      </c>
    </row>
    <row r="33" spans="1:38" x14ac:dyDescent="0.15">
      <c r="A33" s="149"/>
      <c r="B33" s="124" t="s">
        <v>95</v>
      </c>
      <c r="C33" s="38"/>
      <c r="D33" s="118"/>
      <c r="E33" s="118"/>
      <c r="F33" s="118"/>
      <c r="G33" s="36"/>
      <c r="H33" s="8"/>
    </row>
    <row r="34" spans="1:38" s="2" customFormat="1" x14ac:dyDescent="0.15">
      <c r="A34" s="149"/>
      <c r="B34" s="25"/>
      <c r="C34" s="58"/>
      <c r="D34" s="58"/>
      <c r="E34" s="58"/>
      <c r="F34" s="58"/>
      <c r="G34" s="36"/>
      <c r="H34" s="8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s="2" customFormat="1" x14ac:dyDescent="0.15">
      <c r="A35" s="41" t="s">
        <v>8</v>
      </c>
      <c r="B35" s="25"/>
      <c r="C35" s="43"/>
      <c r="D35" s="89">
        <f>SUM(D21:D34)</f>
        <v>601469</v>
      </c>
      <c r="E35" s="89">
        <f>SUM(E21:E34)</f>
        <v>579426</v>
      </c>
      <c r="F35" s="89">
        <f>SUM(F21:F34)</f>
        <v>579426</v>
      </c>
      <c r="G35" s="89">
        <f>SUM(G21:G34)</f>
        <v>22043</v>
      </c>
      <c r="H35" s="45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x14ac:dyDescent="0.15">
      <c r="A36" s="46"/>
      <c r="B36" s="58"/>
      <c r="C36" s="58"/>
      <c r="D36" s="30"/>
      <c r="E36" s="30"/>
      <c r="F36" s="30"/>
      <c r="G36" s="92" t="s">
        <v>14</v>
      </c>
      <c r="H36" s="47"/>
    </row>
    <row r="37" spans="1:38" x14ac:dyDescent="0.15">
      <c r="A37" s="134" t="s">
        <v>31</v>
      </c>
      <c r="B37" s="25" t="s">
        <v>44</v>
      </c>
      <c r="C37" s="97"/>
      <c r="D37" s="99"/>
      <c r="E37" s="89"/>
      <c r="F37" s="90"/>
      <c r="G37" s="96"/>
      <c r="H37" s="8"/>
    </row>
    <row r="38" spans="1:38" x14ac:dyDescent="0.15">
      <c r="A38" s="134"/>
      <c r="B38" s="25" t="s">
        <v>45</v>
      </c>
      <c r="C38" s="58"/>
      <c r="D38" s="93"/>
      <c r="E38" s="92"/>
      <c r="F38" s="92"/>
      <c r="G38" s="96"/>
      <c r="H38" s="8"/>
    </row>
    <row r="39" spans="1:38" x14ac:dyDescent="0.15">
      <c r="A39" s="134"/>
      <c r="B39" s="115" t="s">
        <v>61</v>
      </c>
      <c r="C39" s="58"/>
      <c r="D39" s="93"/>
      <c r="E39" s="93"/>
      <c r="F39" s="93"/>
      <c r="G39" s="96"/>
      <c r="H39" s="8"/>
    </row>
    <row r="40" spans="1:38" x14ac:dyDescent="0.15">
      <c r="A40" s="134"/>
      <c r="B40" s="25"/>
      <c r="C40" s="58"/>
      <c r="D40" s="94"/>
      <c r="E40" s="58"/>
      <c r="F40" s="58"/>
      <c r="G40" s="96"/>
      <c r="H40" s="8"/>
    </row>
    <row r="41" spans="1:38" x14ac:dyDescent="0.15">
      <c r="A41" s="52" t="s">
        <v>8</v>
      </c>
      <c r="B41" s="1"/>
      <c r="C41" s="50"/>
      <c r="D41" s="44">
        <f>SUM(D37:D40)</f>
        <v>0</v>
      </c>
      <c r="E41" s="98">
        <f>SUM(E37:E40)</f>
        <v>0</v>
      </c>
      <c r="F41" s="92">
        <f>SUM(F37:F40)</f>
        <v>0</v>
      </c>
      <c r="G41" s="92">
        <f>SUM(G37:G40)</f>
        <v>0</v>
      </c>
      <c r="H41" s="45"/>
    </row>
    <row r="42" spans="1:38" s="2" customFormat="1" x14ac:dyDescent="0.15">
      <c r="A42" s="53"/>
      <c r="B42" s="48"/>
      <c r="C42" s="54"/>
      <c r="D42" s="55"/>
      <c r="E42" s="55"/>
      <c r="F42" s="56"/>
      <c r="G42" s="55"/>
      <c r="H42" s="57"/>
    </row>
    <row r="43" spans="1:38" s="2" customFormat="1" x14ac:dyDescent="0.15">
      <c r="A43" s="150" t="s">
        <v>27</v>
      </c>
      <c r="B43" s="48" t="s">
        <v>46</v>
      </c>
      <c r="C43" s="49" t="s">
        <v>84</v>
      </c>
      <c r="D43" s="44">
        <v>1500</v>
      </c>
      <c r="E43" s="44">
        <v>1500</v>
      </c>
      <c r="F43" s="44">
        <v>1500</v>
      </c>
      <c r="G43" s="44">
        <v>0</v>
      </c>
      <c r="H43" s="8"/>
    </row>
    <row r="44" spans="1:38" s="2" customFormat="1" x14ac:dyDescent="0.15">
      <c r="A44" s="151"/>
      <c r="B44" s="25" t="s">
        <v>47</v>
      </c>
      <c r="C44" s="49" t="s">
        <v>85</v>
      </c>
      <c r="D44" s="44">
        <v>1500</v>
      </c>
      <c r="E44" s="44">
        <v>1500</v>
      </c>
      <c r="F44" s="44">
        <v>1500</v>
      </c>
      <c r="G44" s="44">
        <v>0</v>
      </c>
      <c r="H44" s="8"/>
    </row>
    <row r="45" spans="1:38" s="2" customFormat="1" x14ac:dyDescent="0.15">
      <c r="A45" s="151" t="s">
        <v>5</v>
      </c>
      <c r="B45" s="48" t="s">
        <v>62</v>
      </c>
      <c r="C45" s="38"/>
      <c r="D45" s="44"/>
      <c r="E45" s="44"/>
      <c r="F45" s="44"/>
      <c r="G45" s="44"/>
      <c r="H45" s="8"/>
    </row>
    <row r="46" spans="1:38" s="2" customFormat="1" x14ac:dyDescent="0.15">
      <c r="A46" s="151"/>
      <c r="B46" s="48" t="s">
        <v>64</v>
      </c>
      <c r="C46" s="49"/>
      <c r="D46" s="44"/>
      <c r="E46" s="44"/>
      <c r="F46" s="44"/>
      <c r="G46" s="44"/>
      <c r="H46" s="8"/>
    </row>
    <row r="47" spans="1:38" s="2" customFormat="1" x14ac:dyDescent="0.15">
      <c r="A47" s="152"/>
      <c r="B47" s="39"/>
      <c r="C47" s="40"/>
      <c r="D47" s="58"/>
      <c r="E47" s="58"/>
      <c r="F47" s="58"/>
      <c r="G47" s="59"/>
      <c r="H47" s="60"/>
    </row>
    <row r="48" spans="1:38" s="2" customFormat="1" x14ac:dyDescent="0.15">
      <c r="A48" s="61" t="s">
        <v>28</v>
      </c>
      <c r="B48" s="42"/>
      <c r="C48" s="40"/>
      <c r="D48" s="44">
        <f>SUM(D43:D47)</f>
        <v>3000</v>
      </c>
      <c r="E48" s="44">
        <f>SUM(E43:E47)</f>
        <v>3000</v>
      </c>
      <c r="F48" s="59">
        <f>SUM(F43:F47)</f>
        <v>3000</v>
      </c>
      <c r="G48" s="59">
        <f>SUM(G43:G45)</f>
        <v>0</v>
      </c>
      <c r="H48" s="60"/>
    </row>
    <row r="49" spans="1:38" s="2" customFormat="1" x14ac:dyDescent="0.15">
      <c r="A49" s="62"/>
      <c r="B49" s="63"/>
      <c r="C49" s="64"/>
      <c r="D49" s="51"/>
      <c r="E49" s="51"/>
      <c r="F49" s="65"/>
      <c r="G49" s="44"/>
      <c r="H49" s="8"/>
    </row>
    <row r="50" spans="1:38" s="2" customFormat="1" x14ac:dyDescent="0.15">
      <c r="A50" s="135" t="s">
        <v>11</v>
      </c>
      <c r="B50" s="39" t="s">
        <v>33</v>
      </c>
      <c r="C50" s="58" t="s">
        <v>22</v>
      </c>
      <c r="D50" s="105">
        <v>30051</v>
      </c>
      <c r="E50" s="105">
        <v>30051</v>
      </c>
      <c r="F50" s="105">
        <v>30051</v>
      </c>
      <c r="G50" s="106">
        <v>0</v>
      </c>
      <c r="H50" s="8"/>
    </row>
    <row r="51" spans="1:38" s="2" customFormat="1" x14ac:dyDescent="0.15">
      <c r="A51" s="136"/>
      <c r="B51" s="39" t="s">
        <v>34</v>
      </c>
      <c r="C51" s="49" t="s">
        <v>60</v>
      </c>
      <c r="D51" s="107">
        <v>15026</v>
      </c>
      <c r="E51" s="107">
        <v>15026</v>
      </c>
      <c r="F51" s="107">
        <v>15026</v>
      </c>
      <c r="G51" s="106">
        <v>0</v>
      </c>
      <c r="H51" s="8"/>
    </row>
    <row r="52" spans="1:38" s="2" customFormat="1" x14ac:dyDescent="0.15">
      <c r="A52" s="136"/>
      <c r="B52" s="39" t="s">
        <v>50</v>
      </c>
      <c r="C52" s="49" t="s">
        <v>21</v>
      </c>
      <c r="D52" s="107">
        <v>73000</v>
      </c>
      <c r="E52" s="107">
        <v>41000</v>
      </c>
      <c r="F52" s="107">
        <v>41000</v>
      </c>
      <c r="G52" s="106">
        <v>32000</v>
      </c>
      <c r="H52" s="8"/>
    </row>
    <row r="53" spans="1:38" s="2" customFormat="1" x14ac:dyDescent="0.15">
      <c r="A53" s="137"/>
      <c r="B53" s="120" t="s">
        <v>75</v>
      </c>
      <c r="C53" s="58" t="s">
        <v>76</v>
      </c>
      <c r="D53" s="66">
        <v>791</v>
      </c>
      <c r="E53" s="66">
        <v>791</v>
      </c>
      <c r="F53" s="66">
        <v>791</v>
      </c>
      <c r="G53" s="106">
        <v>0</v>
      </c>
      <c r="H53" s="58"/>
    </row>
    <row r="54" spans="1:38" s="2" customFormat="1" x14ac:dyDescent="0.15">
      <c r="A54" s="137"/>
      <c r="B54" s="121" t="s">
        <v>81</v>
      </c>
      <c r="C54" s="58" t="s">
        <v>76</v>
      </c>
      <c r="D54" s="66">
        <v>541</v>
      </c>
      <c r="E54" s="66">
        <v>541</v>
      </c>
      <c r="F54" s="66">
        <v>541</v>
      </c>
      <c r="G54" s="106">
        <v>0</v>
      </c>
      <c r="H54" s="8"/>
    </row>
    <row r="55" spans="1:38" s="2" customFormat="1" x14ac:dyDescent="0.15">
      <c r="A55" s="138"/>
      <c r="B55" s="25"/>
      <c r="C55" s="58"/>
      <c r="D55" s="66"/>
      <c r="E55" s="66"/>
      <c r="F55" s="66"/>
      <c r="G55" s="106"/>
      <c r="H55" s="58"/>
    </row>
    <row r="56" spans="1:38" s="2" customFormat="1" x14ac:dyDescent="0.15">
      <c r="A56" s="100" t="s">
        <v>5</v>
      </c>
      <c r="B56" s="25"/>
      <c r="C56" s="101"/>
      <c r="D56" s="59">
        <f>SUM(D50:D55)</f>
        <v>119409</v>
      </c>
      <c r="E56" s="59">
        <f>SUM(E50:E54)</f>
        <v>87409</v>
      </c>
      <c r="F56" s="59">
        <f>SUM(F50:F54)</f>
        <v>87409</v>
      </c>
      <c r="G56" s="59">
        <f>SUM(G50:G52)</f>
        <v>32000</v>
      </c>
      <c r="H56" s="8"/>
    </row>
    <row r="57" spans="1:38" s="2" customFormat="1" x14ac:dyDescent="0.15">
      <c r="A57" s="102"/>
      <c r="B57" s="58"/>
      <c r="C57" s="58"/>
      <c r="D57" s="58"/>
      <c r="E57" s="58"/>
      <c r="F57" s="58"/>
      <c r="G57" s="58"/>
      <c r="H57" s="8"/>
    </row>
    <row r="58" spans="1:38" s="2" customFormat="1" x14ac:dyDescent="0.15">
      <c r="A58" s="139" t="s">
        <v>12</v>
      </c>
      <c r="B58" s="25" t="s">
        <v>51</v>
      </c>
      <c r="C58" s="38" t="s">
        <v>80</v>
      </c>
      <c r="D58" s="58">
        <v>62299</v>
      </c>
      <c r="E58" s="118">
        <v>48705</v>
      </c>
      <c r="F58" s="118">
        <v>48705</v>
      </c>
      <c r="G58" s="95">
        <v>13594</v>
      </c>
      <c r="H58" s="8"/>
    </row>
    <row r="59" spans="1:38" s="2" customFormat="1" x14ac:dyDescent="0.15">
      <c r="A59" s="139"/>
      <c r="B59" s="25" t="s">
        <v>52</v>
      </c>
      <c r="C59" s="58" t="s">
        <v>87</v>
      </c>
      <c r="D59" s="58">
        <v>79013</v>
      </c>
      <c r="E59" s="118">
        <v>79013</v>
      </c>
      <c r="F59" s="118">
        <v>79013</v>
      </c>
      <c r="G59" s="95">
        <v>0</v>
      </c>
      <c r="H59" s="8" t="s">
        <v>69</v>
      </c>
    </row>
    <row r="60" spans="1:38" s="2" customFormat="1" x14ac:dyDescent="0.15">
      <c r="A60" s="139"/>
      <c r="B60" s="25" t="s">
        <v>53</v>
      </c>
      <c r="C60" s="58" t="s">
        <v>86</v>
      </c>
      <c r="D60" s="59">
        <v>7350</v>
      </c>
      <c r="E60" s="59">
        <v>7350</v>
      </c>
      <c r="F60" s="59">
        <v>7350</v>
      </c>
      <c r="G60" s="95">
        <v>0</v>
      </c>
      <c r="H60" s="8" t="s">
        <v>69</v>
      </c>
    </row>
    <row r="61" spans="1:38" s="2" customFormat="1" x14ac:dyDescent="0.15">
      <c r="A61" s="139"/>
      <c r="B61" s="25"/>
      <c r="C61" s="58"/>
      <c r="D61" s="59"/>
      <c r="E61" s="44"/>
      <c r="F61" s="67"/>
      <c r="G61" s="95"/>
      <c r="H61" s="8"/>
    </row>
    <row r="62" spans="1:38" s="2" customFormat="1" x14ac:dyDescent="0.15">
      <c r="A62" s="114" t="s">
        <v>8</v>
      </c>
      <c r="B62" s="25"/>
      <c r="C62" s="58"/>
      <c r="D62" s="59">
        <f>SUM(D58:D61)</f>
        <v>148662</v>
      </c>
      <c r="E62" s="44">
        <f>SUM(E58:E61)</f>
        <v>135068</v>
      </c>
      <c r="F62" s="44">
        <f>SUM(F58:F61)</f>
        <v>135068</v>
      </c>
      <c r="G62" s="44">
        <f>SUM(G58:G61)</f>
        <v>13594</v>
      </c>
      <c r="H62" s="8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s="2" customFormat="1" x14ac:dyDescent="0.15">
      <c r="A63" s="68"/>
      <c r="B63" s="63"/>
      <c r="C63" s="69"/>
      <c r="D63" s="56"/>
      <c r="E63" s="56"/>
      <c r="F63" s="70"/>
      <c r="G63" s="71"/>
      <c r="H63" s="8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x14ac:dyDescent="0.15">
      <c r="A64" s="72" t="s">
        <v>13</v>
      </c>
      <c r="B64" s="63"/>
      <c r="C64" s="69"/>
      <c r="D64" s="59">
        <f>D62+D56+D48+D41+D35</f>
        <v>872540</v>
      </c>
      <c r="E64" s="59">
        <f>E41+E35+E56+E48+E62</f>
        <v>804903</v>
      </c>
      <c r="F64" s="73">
        <f>F35+F41+F48+F56+F62</f>
        <v>804903</v>
      </c>
      <c r="G64" s="74">
        <f>G41+G35+G48+G56+G62</f>
        <v>67637</v>
      </c>
      <c r="H64" s="8"/>
    </row>
    <row r="65" spans="1:20" x14ac:dyDescent="0.15">
      <c r="A65" s="91"/>
      <c r="B65" s="63"/>
      <c r="C65" s="69"/>
      <c r="D65" s="56"/>
      <c r="E65" s="56"/>
      <c r="F65" s="70"/>
      <c r="G65" s="71"/>
      <c r="H65" s="8"/>
    </row>
    <row r="66" spans="1:20" x14ac:dyDescent="0.15">
      <c r="A66" s="25" t="s">
        <v>17</v>
      </c>
      <c r="B66" s="5"/>
      <c r="C66" s="146">
        <f>F64</f>
        <v>804903</v>
      </c>
      <c r="D66" s="147"/>
      <c r="E66" s="147"/>
      <c r="F66" s="147"/>
      <c r="G66" s="147"/>
      <c r="H66" s="148"/>
    </row>
    <row r="67" spans="1:20" x14ac:dyDescent="0.15">
      <c r="A67" s="25" t="s">
        <v>18</v>
      </c>
      <c r="B67" s="39"/>
      <c r="C67" s="143">
        <f>C6-C66+C14+C15+C16+C17+C18+C19</f>
        <v>1386787</v>
      </c>
      <c r="D67" s="144"/>
      <c r="E67" s="144"/>
      <c r="F67" s="144"/>
      <c r="G67" s="144"/>
      <c r="H67" s="145"/>
    </row>
    <row r="68" spans="1:20" x14ac:dyDescent="0.15">
      <c r="A68" s="37" t="s">
        <v>56</v>
      </c>
      <c r="B68" s="37" t="s">
        <v>19</v>
      </c>
      <c r="C68" s="140" t="s">
        <v>68</v>
      </c>
      <c r="D68" s="141"/>
      <c r="E68" s="141"/>
      <c r="F68" s="141"/>
      <c r="G68" s="141"/>
      <c r="H68" s="142"/>
    </row>
    <row r="69" spans="1:20" x14ac:dyDescent="0.15">
      <c r="A69" s="75" t="s">
        <v>39</v>
      </c>
      <c r="B69" s="76"/>
      <c r="C69" s="77"/>
      <c r="D69" s="78"/>
      <c r="E69" s="79"/>
      <c r="F69" s="79"/>
      <c r="G69" s="79"/>
      <c r="H69" s="80" t="s">
        <v>98</v>
      </c>
    </row>
    <row r="70" spans="1:20" x14ac:dyDescent="0.15">
      <c r="C70" s="82"/>
      <c r="D70" s="83"/>
      <c r="E70" s="83"/>
      <c r="F70" s="83"/>
      <c r="G70" s="84"/>
      <c r="H70" s="85"/>
    </row>
    <row r="71" spans="1:20" x14ac:dyDescent="0.15">
      <c r="C71" s="83"/>
      <c r="D71" s="83"/>
      <c r="E71" s="84"/>
      <c r="F71" s="85"/>
      <c r="G71" s="2"/>
      <c r="H71" s="2"/>
      <c r="S71" s="3"/>
      <c r="T71" s="3"/>
    </row>
    <row r="72" spans="1:20" x14ac:dyDescent="0.15">
      <c r="C72" s="83"/>
      <c r="D72" s="83"/>
      <c r="E72" s="84"/>
      <c r="F72" s="85"/>
      <c r="G72" s="2"/>
      <c r="H72" s="2"/>
      <c r="S72" s="3"/>
      <c r="T72" s="3"/>
    </row>
    <row r="73" spans="1:20" x14ac:dyDescent="0.15">
      <c r="D73" s="3"/>
      <c r="E73" s="3"/>
      <c r="F73" s="3"/>
      <c r="G73" s="3"/>
      <c r="H73" s="2"/>
      <c r="S73" s="3"/>
      <c r="T73" s="3"/>
    </row>
    <row r="74" spans="1:20" x14ac:dyDescent="0.15">
      <c r="C74" s="83"/>
      <c r="D74" s="83"/>
      <c r="E74" s="84"/>
      <c r="F74" s="85"/>
      <c r="G74" s="2"/>
      <c r="H74" s="2"/>
      <c r="S74" s="3"/>
      <c r="T74" s="3"/>
    </row>
    <row r="75" spans="1:20" x14ac:dyDescent="0.15">
      <c r="C75" s="83"/>
      <c r="D75" s="83"/>
      <c r="E75" s="84"/>
      <c r="F75" s="85"/>
      <c r="G75" s="2"/>
      <c r="H75" s="2"/>
      <c r="S75" s="3"/>
      <c r="T75" s="3"/>
    </row>
    <row r="76" spans="1:20" x14ac:dyDescent="0.15">
      <c r="C76" s="83"/>
      <c r="D76" s="83"/>
      <c r="E76" s="84"/>
      <c r="F76" s="85"/>
      <c r="G76" s="2"/>
      <c r="H76" s="2"/>
      <c r="S76" s="3"/>
      <c r="T76" s="3"/>
    </row>
    <row r="77" spans="1:20" x14ac:dyDescent="0.15">
      <c r="C77" s="83"/>
      <c r="D77" s="83"/>
      <c r="E77" s="84"/>
      <c r="F77" s="85"/>
      <c r="G77" s="2"/>
      <c r="H77" s="2"/>
      <c r="S77" s="3"/>
      <c r="T77" s="3"/>
    </row>
    <row r="78" spans="1:20" x14ac:dyDescent="0.15">
      <c r="C78" s="83"/>
      <c r="D78" s="83"/>
      <c r="E78" s="84"/>
      <c r="F78" s="85"/>
      <c r="G78" s="2"/>
      <c r="H78" s="2"/>
      <c r="S78" s="3"/>
      <c r="T78" s="3"/>
    </row>
    <row r="79" spans="1:20" x14ac:dyDescent="0.15">
      <c r="B79" s="3"/>
      <c r="C79" s="82"/>
      <c r="D79" s="83"/>
      <c r="E79" s="83"/>
      <c r="F79" s="83"/>
      <c r="G79" s="84"/>
      <c r="H79" s="85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x14ac:dyDescent="0.15">
      <c r="B80" s="3"/>
      <c r="C80" s="82"/>
      <c r="D80" s="83"/>
      <c r="E80" s="83"/>
      <c r="F80" s="83"/>
      <c r="G80" s="84"/>
      <c r="H80" s="85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x14ac:dyDescent="0.15">
      <c r="B81" s="3"/>
      <c r="C81" s="82"/>
      <c r="D81" s="83"/>
      <c r="E81" s="83"/>
      <c r="F81" s="83"/>
      <c r="G81" s="84"/>
      <c r="H81" s="8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x14ac:dyDescent="0.15">
      <c r="B82" s="3"/>
      <c r="C82" s="82"/>
      <c r="D82" s="83"/>
      <c r="E82" s="83"/>
      <c r="F82" s="83"/>
      <c r="G82" s="84"/>
      <c r="H82" s="8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x14ac:dyDescent="0.15">
      <c r="B83" s="3"/>
      <c r="C83" s="82"/>
      <c r="D83" s="83"/>
      <c r="E83" s="83"/>
      <c r="F83" s="83"/>
      <c r="G83" s="84"/>
      <c r="H83" s="8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x14ac:dyDescent="0.15">
      <c r="B84" s="3"/>
      <c r="C84" s="82"/>
      <c r="D84" s="83"/>
      <c r="E84" s="83"/>
      <c r="F84" s="83"/>
      <c r="G84" s="84"/>
      <c r="H84" s="85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x14ac:dyDescent="0.15">
      <c r="B85" s="3"/>
      <c r="C85" s="82"/>
      <c r="D85" s="83"/>
      <c r="E85" s="83"/>
      <c r="F85" s="83"/>
      <c r="G85" s="84"/>
      <c r="H85" s="85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x14ac:dyDescent="0.15">
      <c r="B86" s="3"/>
      <c r="C86" s="82"/>
      <c r="D86" s="83"/>
      <c r="E86" s="83"/>
      <c r="F86" s="83"/>
      <c r="G86" s="84"/>
      <c r="H86" s="85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x14ac:dyDescent="0.15">
      <c r="B87" s="3"/>
      <c r="C87" s="82"/>
      <c r="D87" s="83"/>
      <c r="E87" s="83"/>
      <c r="F87" s="83"/>
      <c r="G87" s="84"/>
      <c r="H87" s="85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x14ac:dyDescent="0.15">
      <c r="B88" s="3"/>
      <c r="C88" s="82"/>
      <c r="D88" s="83"/>
      <c r="E88" s="83"/>
      <c r="F88" s="83"/>
      <c r="G88" s="84"/>
      <c r="H88" s="85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x14ac:dyDescent="0.15">
      <c r="B89" s="3"/>
      <c r="C89" s="82"/>
      <c r="D89" s="83"/>
      <c r="E89" s="83"/>
      <c r="F89" s="83"/>
      <c r="G89" s="84"/>
      <c r="H89" s="85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x14ac:dyDescent="0.15">
      <c r="B90" s="3"/>
      <c r="C90" s="82"/>
      <c r="D90" s="83"/>
      <c r="E90" s="83"/>
      <c r="F90" s="83"/>
      <c r="G90" s="84"/>
      <c r="H90" s="85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x14ac:dyDescent="0.15">
      <c r="B91" s="3"/>
      <c r="C91" s="82"/>
      <c r="D91" s="83"/>
      <c r="E91" s="83"/>
      <c r="F91" s="83"/>
      <c r="G91" s="84"/>
      <c r="H91" s="85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x14ac:dyDescent="0.15">
      <c r="B92" s="3"/>
      <c r="C92" s="82"/>
      <c r="D92" s="83"/>
      <c r="E92" s="83"/>
      <c r="F92" s="83"/>
      <c r="G92" s="84"/>
      <c r="H92" s="85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x14ac:dyDescent="0.15">
      <c r="B93" s="3"/>
      <c r="C93" s="82"/>
      <c r="D93" s="83"/>
      <c r="E93" s="83"/>
      <c r="F93" s="83"/>
      <c r="G93" s="84"/>
      <c r="H93" s="85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x14ac:dyDescent="0.15">
      <c r="B94" s="3"/>
      <c r="C94" s="82"/>
      <c r="D94" s="83"/>
      <c r="E94" s="83"/>
      <c r="F94" s="83"/>
      <c r="G94" s="84"/>
      <c r="H94" s="85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x14ac:dyDescent="0.15">
      <c r="B95" s="3"/>
      <c r="C95" s="82"/>
      <c r="D95" s="83"/>
      <c r="E95" s="83"/>
      <c r="F95" s="83"/>
      <c r="G95" s="84"/>
      <c r="H95" s="85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x14ac:dyDescent="0.15">
      <c r="B96" s="3"/>
      <c r="C96" s="82"/>
      <c r="D96" s="83"/>
      <c r="E96" s="83"/>
      <c r="F96" s="83"/>
      <c r="G96" s="84"/>
      <c r="H96" s="85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x14ac:dyDescent="0.15">
      <c r="B97" s="3"/>
      <c r="C97" s="82"/>
      <c r="D97" s="83"/>
      <c r="E97" s="83"/>
      <c r="F97" s="83"/>
      <c r="G97" s="84"/>
      <c r="H97" s="85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x14ac:dyDescent="0.15">
      <c r="B98" s="3"/>
      <c r="C98" s="82"/>
      <c r="D98" s="83"/>
      <c r="E98" s="83"/>
      <c r="F98" s="83"/>
      <c r="G98" s="84"/>
      <c r="H98" s="85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x14ac:dyDescent="0.15">
      <c r="B99" s="3"/>
      <c r="C99" s="82"/>
      <c r="D99" s="83"/>
      <c r="E99" s="83"/>
      <c r="F99" s="83"/>
      <c r="G99" s="84"/>
      <c r="H99" s="85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x14ac:dyDescent="0.15">
      <c r="B100" s="3"/>
      <c r="C100" s="82"/>
      <c r="D100" s="83"/>
      <c r="E100" s="83"/>
      <c r="F100" s="83"/>
      <c r="G100" s="84"/>
      <c r="H100" s="85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x14ac:dyDescent="0.15">
      <c r="B101" s="3"/>
      <c r="C101" s="82"/>
      <c r="D101" s="83"/>
      <c r="E101" s="83"/>
      <c r="F101" s="83"/>
      <c r="G101" s="84"/>
      <c r="H101" s="85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x14ac:dyDescent="0.15">
      <c r="B102" s="3"/>
      <c r="C102" s="82"/>
      <c r="D102" s="83"/>
      <c r="E102" s="83"/>
      <c r="F102" s="83"/>
      <c r="G102" s="84"/>
      <c r="H102" s="85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x14ac:dyDescent="0.15">
      <c r="B103" s="3"/>
      <c r="C103" s="82"/>
      <c r="D103" s="83"/>
      <c r="E103" s="83"/>
      <c r="F103" s="83"/>
      <c r="G103" s="84"/>
      <c r="H103" s="85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x14ac:dyDescent="0.15">
      <c r="B104" s="3"/>
      <c r="C104" s="82"/>
      <c r="D104" s="83"/>
      <c r="E104" s="83"/>
      <c r="F104" s="83"/>
      <c r="G104" s="84"/>
      <c r="H104" s="85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x14ac:dyDescent="0.15">
      <c r="B105" s="3"/>
      <c r="C105" s="82"/>
      <c r="D105" s="83"/>
      <c r="E105" s="83"/>
      <c r="F105" s="83"/>
      <c r="G105" s="84"/>
      <c r="H105" s="85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x14ac:dyDescent="0.15">
      <c r="B106" s="3"/>
      <c r="C106" s="82"/>
      <c r="D106" s="83"/>
      <c r="E106" s="83"/>
      <c r="F106" s="83"/>
      <c r="G106" s="84"/>
      <c r="H106" s="85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x14ac:dyDescent="0.15">
      <c r="B107" s="3"/>
      <c r="C107" s="82"/>
      <c r="D107" s="83"/>
      <c r="E107" s="83"/>
      <c r="F107" s="83"/>
      <c r="G107" s="84"/>
      <c r="H107" s="85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x14ac:dyDescent="0.15">
      <c r="B108" s="3"/>
      <c r="C108" s="82"/>
      <c r="D108" s="83"/>
      <c r="E108" s="83"/>
      <c r="F108" s="83"/>
      <c r="G108" s="84"/>
      <c r="H108" s="85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x14ac:dyDescent="0.15">
      <c r="B109" s="3"/>
      <c r="C109" s="82"/>
      <c r="D109" s="83"/>
      <c r="E109" s="83"/>
      <c r="F109" s="83"/>
      <c r="G109" s="84"/>
      <c r="H109" s="85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x14ac:dyDescent="0.15">
      <c r="B110" s="3"/>
      <c r="C110" s="82"/>
      <c r="D110" s="83"/>
      <c r="E110" s="83"/>
      <c r="F110" s="83"/>
      <c r="G110" s="84"/>
      <c r="H110" s="8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x14ac:dyDescent="0.15">
      <c r="B111" s="3"/>
      <c r="C111" s="82"/>
      <c r="D111" s="83"/>
      <c r="E111" s="83"/>
      <c r="F111" s="83"/>
      <c r="G111" s="84"/>
      <c r="H111" s="8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x14ac:dyDescent="0.15">
      <c r="B112" s="3"/>
      <c r="C112" s="82"/>
      <c r="D112" s="83"/>
      <c r="E112" s="83"/>
      <c r="F112" s="83"/>
      <c r="G112" s="84"/>
      <c r="H112" s="8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x14ac:dyDescent="0.15">
      <c r="B113" s="3"/>
      <c r="C113" s="82"/>
      <c r="D113" s="83"/>
      <c r="E113" s="83"/>
      <c r="F113" s="83"/>
      <c r="G113" s="84"/>
      <c r="H113" s="8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x14ac:dyDescent="0.15">
      <c r="B114" s="3"/>
      <c r="C114" s="82"/>
      <c r="D114" s="83"/>
      <c r="E114" s="83"/>
      <c r="F114" s="83"/>
      <c r="G114" s="84"/>
      <c r="H114" s="85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x14ac:dyDescent="0.15">
      <c r="B115" s="3"/>
      <c r="C115" s="82"/>
      <c r="D115" s="83"/>
      <c r="E115" s="83"/>
      <c r="F115" s="83"/>
      <c r="G115" s="84"/>
      <c r="H115" s="85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x14ac:dyDescent="0.15">
      <c r="B116" s="3"/>
      <c r="C116" s="82"/>
      <c r="D116" s="83"/>
      <c r="E116" s="83"/>
      <c r="F116" s="83"/>
      <c r="G116" s="84"/>
      <c r="H116" s="85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x14ac:dyDescent="0.15">
      <c r="B117" s="3"/>
      <c r="C117" s="82"/>
      <c r="D117" s="83"/>
      <c r="E117" s="83"/>
      <c r="F117" s="83"/>
      <c r="G117" s="84"/>
      <c r="H117" s="85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x14ac:dyDescent="0.15">
      <c r="B118" s="3"/>
      <c r="C118" s="82"/>
      <c r="D118" s="83"/>
      <c r="E118" s="83"/>
      <c r="F118" s="83"/>
      <c r="G118" s="84"/>
      <c r="H118" s="85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x14ac:dyDescent="0.15">
      <c r="B119" s="3"/>
      <c r="C119" s="82"/>
      <c r="D119" s="83"/>
      <c r="E119" s="83"/>
      <c r="F119" s="83"/>
      <c r="G119" s="84"/>
      <c r="H119" s="85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x14ac:dyDescent="0.15">
      <c r="B120" s="3"/>
      <c r="C120" s="82"/>
      <c r="D120" s="83"/>
      <c r="E120" s="83"/>
      <c r="F120" s="83"/>
      <c r="G120" s="84"/>
      <c r="H120" s="85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x14ac:dyDescent="0.15">
      <c r="B121" s="3"/>
      <c r="C121" s="82"/>
      <c r="D121" s="83"/>
      <c r="E121" s="83"/>
      <c r="F121" s="83"/>
      <c r="G121" s="84"/>
      <c r="H121" s="85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x14ac:dyDescent="0.15">
      <c r="B122" s="3"/>
      <c r="C122" s="82"/>
      <c r="D122" s="83"/>
      <c r="E122" s="83"/>
      <c r="F122" s="83"/>
      <c r="G122" s="84"/>
      <c r="H122" s="85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x14ac:dyDescent="0.15">
      <c r="B123" s="3"/>
      <c r="C123" s="82"/>
      <c r="D123" s="83"/>
      <c r="E123" s="83"/>
      <c r="F123" s="83"/>
      <c r="G123" s="84"/>
      <c r="H123" s="8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x14ac:dyDescent="0.15">
      <c r="B124" s="3"/>
      <c r="C124" s="82"/>
      <c r="D124" s="83"/>
      <c r="E124" s="83"/>
      <c r="F124" s="83"/>
      <c r="G124" s="84"/>
      <c r="H124" s="8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x14ac:dyDescent="0.15">
      <c r="B125" s="3"/>
      <c r="C125" s="82"/>
      <c r="D125" s="83"/>
      <c r="E125" s="83"/>
      <c r="F125" s="83"/>
      <c r="G125" s="84"/>
      <c r="H125" s="8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x14ac:dyDescent="0.15">
      <c r="B126" s="3"/>
      <c r="C126" s="82"/>
      <c r="D126" s="83"/>
      <c r="E126" s="83"/>
      <c r="F126" s="83"/>
      <c r="G126" s="84"/>
      <c r="H126" s="85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x14ac:dyDescent="0.15">
      <c r="B127" s="3"/>
      <c r="C127" s="82"/>
      <c r="D127" s="83"/>
      <c r="E127" s="83"/>
      <c r="F127" s="83"/>
      <c r="G127" s="84"/>
      <c r="H127" s="85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x14ac:dyDescent="0.15">
      <c r="B128" s="3"/>
      <c r="C128" s="82"/>
      <c r="D128" s="83"/>
      <c r="E128" s="83"/>
      <c r="F128" s="83"/>
      <c r="G128" s="84"/>
      <c r="H128" s="85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x14ac:dyDescent="0.15">
      <c r="B129" s="3"/>
      <c r="C129" s="82"/>
      <c r="D129" s="83"/>
      <c r="E129" s="83"/>
      <c r="F129" s="83"/>
      <c r="G129" s="84"/>
      <c r="H129" s="85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x14ac:dyDescent="0.15">
      <c r="B130" s="3"/>
      <c r="C130" s="82"/>
      <c r="D130" s="83"/>
      <c r="E130" s="83"/>
      <c r="F130" s="83"/>
      <c r="G130" s="84"/>
      <c r="H130" s="85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x14ac:dyDescent="0.15">
      <c r="B131" s="3"/>
      <c r="C131" s="82"/>
      <c r="D131" s="83"/>
      <c r="E131" s="83"/>
      <c r="F131" s="83"/>
      <c r="G131" s="84"/>
      <c r="H131" s="85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x14ac:dyDescent="0.15">
      <c r="B132" s="3"/>
      <c r="C132" s="82"/>
      <c r="D132" s="83"/>
      <c r="E132" s="83"/>
      <c r="F132" s="83"/>
      <c r="G132" s="84"/>
      <c r="H132" s="85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x14ac:dyDescent="0.15">
      <c r="B133" s="3"/>
      <c r="C133" s="82"/>
      <c r="D133" s="83"/>
      <c r="E133" s="83"/>
      <c r="F133" s="83"/>
      <c r="G133" s="84"/>
      <c r="H133" s="85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x14ac:dyDescent="0.15">
      <c r="B134" s="3"/>
      <c r="C134" s="82"/>
      <c r="D134" s="83"/>
      <c r="E134" s="83"/>
      <c r="F134" s="83"/>
      <c r="G134" s="84"/>
      <c r="H134" s="85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x14ac:dyDescent="0.15">
      <c r="B135" s="3"/>
      <c r="C135" s="82"/>
      <c r="D135" s="83"/>
      <c r="E135" s="83"/>
      <c r="F135" s="83"/>
      <c r="G135" s="84"/>
      <c r="H135" s="85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x14ac:dyDescent="0.15">
      <c r="B136" s="3"/>
      <c r="C136" s="82"/>
      <c r="D136" s="83"/>
      <c r="E136" s="83"/>
      <c r="F136" s="83"/>
      <c r="G136" s="84"/>
      <c r="H136" s="85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x14ac:dyDescent="0.15">
      <c r="B137" s="3"/>
      <c r="C137" s="82"/>
      <c r="D137" s="83"/>
      <c r="E137" s="83"/>
      <c r="F137" s="83"/>
      <c r="G137" s="84"/>
      <c r="H137" s="85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x14ac:dyDescent="0.15">
      <c r="B138" s="3"/>
      <c r="C138" s="82"/>
      <c r="D138" s="83"/>
      <c r="E138" s="83"/>
      <c r="F138" s="83"/>
      <c r="G138" s="84"/>
      <c r="H138" s="85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x14ac:dyDescent="0.15">
      <c r="B139" s="3"/>
      <c r="C139" s="82"/>
      <c r="D139" s="83"/>
      <c r="E139" s="83"/>
      <c r="F139" s="83"/>
      <c r="G139" s="84"/>
      <c r="H139" s="85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x14ac:dyDescent="0.15">
      <c r="B140" s="3"/>
      <c r="C140" s="82"/>
      <c r="D140" s="83"/>
      <c r="E140" s="83"/>
      <c r="F140" s="83"/>
      <c r="G140" s="84"/>
      <c r="H140" s="85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 x14ac:dyDescent="0.15">
      <c r="B141" s="3"/>
      <c r="C141" s="82"/>
      <c r="D141" s="83"/>
      <c r="E141" s="83"/>
      <c r="F141" s="83"/>
      <c r="G141" s="84"/>
      <c r="H141" s="85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 x14ac:dyDescent="0.15">
      <c r="B142" s="3"/>
      <c r="C142" s="82"/>
      <c r="D142" s="83"/>
      <c r="E142" s="83"/>
      <c r="F142" s="83"/>
      <c r="G142" s="84"/>
      <c r="H142" s="85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 x14ac:dyDescent="0.15">
      <c r="B143" s="3"/>
      <c r="C143" s="82"/>
      <c r="D143" s="83"/>
      <c r="E143" s="83"/>
      <c r="F143" s="83"/>
      <c r="G143" s="84"/>
      <c r="H143" s="85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 x14ac:dyDescent="0.15">
      <c r="B144" s="3"/>
      <c r="C144" s="82"/>
      <c r="D144" s="83"/>
      <c r="E144" s="83"/>
      <c r="F144" s="83"/>
      <c r="G144" s="84"/>
      <c r="H144" s="85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 x14ac:dyDescent="0.15">
      <c r="B145" s="3"/>
      <c r="C145" s="82"/>
      <c r="D145" s="83"/>
      <c r="E145" s="83"/>
      <c r="F145" s="83"/>
      <c r="G145" s="84"/>
      <c r="H145" s="85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 x14ac:dyDescent="0.15">
      <c r="B146" s="3"/>
      <c r="C146" s="82"/>
      <c r="D146" s="83"/>
      <c r="E146" s="83"/>
      <c r="F146" s="83"/>
      <c r="G146" s="84"/>
      <c r="H146" s="85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 x14ac:dyDescent="0.15">
      <c r="B147" s="3"/>
      <c r="C147" s="82"/>
      <c r="D147" s="83"/>
      <c r="E147" s="83"/>
      <c r="F147" s="83"/>
      <c r="G147" s="84"/>
      <c r="H147" s="85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 x14ac:dyDescent="0.15">
      <c r="B148" s="3"/>
      <c r="C148" s="82"/>
      <c r="D148" s="83"/>
      <c r="E148" s="83"/>
      <c r="F148" s="83"/>
      <c r="G148" s="84"/>
      <c r="H148" s="85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 x14ac:dyDescent="0.15">
      <c r="B149" s="3"/>
      <c r="C149" s="82"/>
      <c r="D149" s="83"/>
      <c r="E149" s="83"/>
      <c r="F149" s="83"/>
      <c r="G149" s="84"/>
      <c r="H149" s="85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 x14ac:dyDescent="0.15">
      <c r="B150" s="3"/>
      <c r="C150" s="82"/>
      <c r="D150" s="83"/>
      <c r="E150" s="83"/>
      <c r="F150" s="83"/>
      <c r="G150" s="84"/>
      <c r="H150" s="85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 x14ac:dyDescent="0.15">
      <c r="B151" s="3"/>
      <c r="C151" s="82"/>
      <c r="D151" s="83"/>
      <c r="E151" s="83"/>
      <c r="F151" s="83"/>
      <c r="G151" s="84"/>
      <c r="H151" s="85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 x14ac:dyDescent="0.15">
      <c r="B152" s="3"/>
      <c r="C152" s="82"/>
      <c r="D152" s="83"/>
      <c r="E152" s="83"/>
      <c r="F152" s="83"/>
      <c r="G152" s="84"/>
      <c r="H152" s="85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 x14ac:dyDescent="0.15">
      <c r="B153" s="3"/>
      <c r="C153" s="82"/>
      <c r="D153" s="83"/>
      <c r="E153" s="83"/>
      <c r="F153" s="83"/>
      <c r="G153" s="84"/>
      <c r="H153" s="85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 x14ac:dyDescent="0.15">
      <c r="B154" s="3"/>
      <c r="C154" s="82"/>
      <c r="D154" s="83"/>
      <c r="E154" s="83"/>
      <c r="F154" s="83"/>
      <c r="G154" s="84"/>
      <c r="H154" s="85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 x14ac:dyDescent="0.15">
      <c r="B155" s="3"/>
      <c r="C155" s="82"/>
      <c r="D155" s="83"/>
      <c r="E155" s="83"/>
      <c r="F155" s="83"/>
      <c r="G155" s="84"/>
      <c r="H155" s="85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2:20" x14ac:dyDescent="0.15">
      <c r="B156" s="3"/>
      <c r="C156" s="82"/>
      <c r="D156" s="83"/>
      <c r="E156" s="83"/>
      <c r="F156" s="83"/>
      <c r="G156" s="84"/>
      <c r="H156" s="85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2:20" x14ac:dyDescent="0.15">
      <c r="B157" s="3"/>
      <c r="C157" s="82"/>
      <c r="D157" s="83"/>
      <c r="E157" s="83"/>
      <c r="F157" s="83"/>
      <c r="G157" s="84"/>
      <c r="H157" s="85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2:20" x14ac:dyDescent="0.15">
      <c r="B158" s="3"/>
      <c r="C158" s="82"/>
      <c r="D158" s="83"/>
      <c r="E158" s="83"/>
      <c r="F158" s="83"/>
      <c r="G158" s="84"/>
      <c r="H158" s="85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2:20" x14ac:dyDescent="0.15">
      <c r="B159" s="3"/>
      <c r="C159" s="82"/>
      <c r="D159" s="83"/>
      <c r="E159" s="83"/>
      <c r="F159" s="83"/>
      <c r="G159" s="84"/>
      <c r="H159" s="85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 x14ac:dyDescent="0.15">
      <c r="B160" s="3"/>
      <c r="C160" s="82"/>
      <c r="D160" s="83"/>
      <c r="E160" s="83"/>
      <c r="F160" s="83"/>
      <c r="G160" s="84"/>
      <c r="H160" s="85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 x14ac:dyDescent="0.15">
      <c r="B161" s="3"/>
      <c r="C161" s="82"/>
      <c r="D161" s="83"/>
      <c r="E161" s="83"/>
      <c r="F161" s="83"/>
      <c r="G161" s="84"/>
      <c r="H161" s="85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2:20" x14ac:dyDescent="0.15">
      <c r="B162" s="3"/>
      <c r="C162" s="82"/>
      <c r="D162" s="83"/>
      <c r="E162" s="83"/>
      <c r="F162" s="83"/>
      <c r="G162" s="84"/>
      <c r="H162" s="85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2:20" x14ac:dyDescent="0.15">
      <c r="B163" s="3"/>
      <c r="C163" s="82"/>
      <c r="D163" s="83"/>
      <c r="E163" s="83"/>
      <c r="F163" s="83"/>
      <c r="G163" s="84"/>
      <c r="H163" s="85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2:20" x14ac:dyDescent="0.15">
      <c r="B164" s="3"/>
      <c r="C164" s="82"/>
      <c r="D164" s="83"/>
      <c r="E164" s="83"/>
      <c r="F164" s="83"/>
      <c r="G164" s="84"/>
      <c r="H164" s="85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2:20" x14ac:dyDescent="0.15">
      <c r="B165" s="3"/>
      <c r="C165" s="82"/>
      <c r="D165" s="83"/>
      <c r="E165" s="83"/>
      <c r="F165" s="83"/>
      <c r="G165" s="84"/>
      <c r="H165" s="85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2:20" x14ac:dyDescent="0.15">
      <c r="B166" s="3"/>
      <c r="C166" s="82"/>
      <c r="D166" s="83"/>
      <c r="E166" s="83"/>
      <c r="F166" s="83"/>
      <c r="G166" s="84"/>
      <c r="H166" s="85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</sheetData>
  <mergeCells count="10">
    <mergeCell ref="C68:H68"/>
    <mergeCell ref="C67:H67"/>
    <mergeCell ref="C66:H66"/>
    <mergeCell ref="A21:A34"/>
    <mergeCell ref="A43:A47"/>
    <mergeCell ref="A1:H2"/>
    <mergeCell ref="A3:H3"/>
    <mergeCell ref="A37:A40"/>
    <mergeCell ref="A50:A55"/>
    <mergeCell ref="A58:A61"/>
  </mergeCells>
  <phoneticPr fontId="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0" orientation="portrait" verticalDpi="300" r:id="rId1"/>
  <rowBreaks count="2" manualBreakCount="2">
    <brk id="71" max="16383" man="1"/>
    <brk id="74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報表</vt:lpstr>
    </vt:vector>
  </TitlesOfParts>
  <Company>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</dc:creator>
  <cp:lastModifiedBy>Microsoft Office 使用者</cp:lastModifiedBy>
  <cp:lastPrinted>2018-07-02T02:13:19Z</cp:lastPrinted>
  <dcterms:created xsi:type="dcterms:W3CDTF">2006-05-03T07:17:19Z</dcterms:created>
  <dcterms:modified xsi:type="dcterms:W3CDTF">2018-07-02T02:28:03Z</dcterms:modified>
</cp:coreProperties>
</file>